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56" activeTab="1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45621"/>
</workbook>
</file>

<file path=xl/calcChain.xml><?xml version="1.0" encoding="utf-8"?>
<calcChain xmlns="http://schemas.openxmlformats.org/spreadsheetml/2006/main">
  <c r="G17" i="2" l="1"/>
  <c r="F17" i="2"/>
  <c r="N11" i="12" l="1"/>
  <c r="N11" i="11"/>
  <c r="N11" i="10"/>
  <c r="N11" i="9"/>
  <c r="N11" i="8"/>
  <c r="N11" i="7"/>
  <c r="N11" i="6"/>
  <c r="N11" i="5"/>
  <c r="N11" i="4"/>
  <c r="N11" i="3"/>
  <c r="N11" i="2"/>
  <c r="N11" i="1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20" i="13"/>
  <c r="K20" i="13"/>
  <c r="J20" i="13"/>
  <c r="I20" i="13"/>
  <c r="H20" i="13"/>
  <c r="G20" i="13"/>
  <c r="F20" i="13"/>
  <c r="E20" i="13"/>
  <c r="D20" i="13"/>
  <c r="L19" i="13"/>
  <c r="K19" i="13"/>
  <c r="J19" i="13"/>
  <c r="I19" i="13"/>
  <c r="H19" i="13"/>
  <c r="G19" i="13"/>
  <c r="F19" i="13"/>
  <c r="E19" i="13"/>
  <c r="D19" i="13"/>
  <c r="L16" i="13"/>
  <c r="K16" i="13"/>
  <c r="J16" i="13"/>
  <c r="I16" i="13"/>
  <c r="H16" i="13"/>
  <c r="G16" i="13"/>
  <c r="F16" i="13"/>
  <c r="E16" i="13"/>
  <c r="D16" i="13"/>
  <c r="L15" i="13"/>
  <c r="K15" i="13"/>
  <c r="J15" i="13"/>
  <c r="I15" i="13"/>
  <c r="I17" i="13" s="1"/>
  <c r="I35" i="13" s="1"/>
  <c r="H15" i="13"/>
  <c r="H17" i="13" s="1"/>
  <c r="H35" i="13" s="1"/>
  <c r="H50" i="13" s="1"/>
  <c r="G15" i="13"/>
  <c r="F15" i="13"/>
  <c r="E15" i="13"/>
  <c r="D15" i="13"/>
  <c r="L12" i="13"/>
  <c r="K12" i="13"/>
  <c r="J12" i="13"/>
  <c r="I12" i="13"/>
  <c r="I13" i="13" s="1"/>
  <c r="H12" i="13"/>
  <c r="G12" i="13"/>
  <c r="F12" i="13"/>
  <c r="E12" i="13"/>
  <c r="E13" i="13" s="1"/>
  <c r="D12" i="13"/>
  <c r="L11" i="13"/>
  <c r="K11" i="13"/>
  <c r="J11" i="13"/>
  <c r="I11" i="13"/>
  <c r="H11" i="13"/>
  <c r="G11" i="13"/>
  <c r="G13" i="13" s="1"/>
  <c r="G31" i="13" s="1"/>
  <c r="F11" i="13"/>
  <c r="E11" i="13"/>
  <c r="D11" i="13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I7" i="13"/>
  <c r="H7" i="13"/>
  <c r="H8" i="13" s="1"/>
  <c r="G7" i="13"/>
  <c r="F7" i="13"/>
  <c r="E7" i="13"/>
  <c r="D7" i="13"/>
  <c r="J17" i="13"/>
  <c r="J35" i="13" s="1"/>
  <c r="F17" i="13"/>
  <c r="F35" i="13" s="1"/>
  <c r="J8" i="13"/>
  <c r="G8" i="13"/>
  <c r="F8" i="13"/>
  <c r="E8" i="13"/>
  <c r="I35" i="12"/>
  <c r="I50" i="12" s="1"/>
  <c r="E35" i="12"/>
  <c r="E50" i="12" s="1"/>
  <c r="L27" i="12"/>
  <c r="L39" i="12" s="1"/>
  <c r="K27" i="12"/>
  <c r="K39" i="12" s="1"/>
  <c r="J27" i="12"/>
  <c r="J39" i="12" s="1"/>
  <c r="I27" i="12"/>
  <c r="I39" i="12" s="1"/>
  <c r="H27" i="12"/>
  <c r="H39" i="12" s="1"/>
  <c r="G27" i="12"/>
  <c r="G39" i="12" s="1"/>
  <c r="F27" i="12"/>
  <c r="F39" i="12" s="1"/>
  <c r="E27" i="12"/>
  <c r="E39" i="12" s="1"/>
  <c r="D27" i="12"/>
  <c r="D39" i="12" s="1"/>
  <c r="N26" i="12"/>
  <c r="M26" i="12"/>
  <c r="N25" i="12"/>
  <c r="M25" i="12"/>
  <c r="N24" i="12"/>
  <c r="M24" i="12"/>
  <c r="N23" i="12"/>
  <c r="M23" i="12"/>
  <c r="N22" i="12"/>
  <c r="M22" i="12"/>
  <c r="N21" i="12"/>
  <c r="M21" i="12"/>
  <c r="N20" i="12"/>
  <c r="M20" i="12"/>
  <c r="N19" i="12"/>
  <c r="N27" i="12" s="1"/>
  <c r="N39" i="12" s="1"/>
  <c r="M19" i="12"/>
  <c r="M27" i="12" s="1"/>
  <c r="M39" i="12" s="1"/>
  <c r="L17" i="12"/>
  <c r="L35" i="12" s="1"/>
  <c r="K17" i="12"/>
  <c r="K35" i="12" s="1"/>
  <c r="J17" i="12"/>
  <c r="J35" i="12" s="1"/>
  <c r="I17" i="12"/>
  <c r="H17" i="12"/>
  <c r="H35" i="12" s="1"/>
  <c r="G17" i="12"/>
  <c r="G35" i="12" s="1"/>
  <c r="F17" i="12"/>
  <c r="F35" i="12" s="1"/>
  <c r="E17" i="12"/>
  <c r="D17" i="12"/>
  <c r="D35" i="12" s="1"/>
  <c r="N16" i="12"/>
  <c r="N17" i="12" s="1"/>
  <c r="N35" i="12" s="1"/>
  <c r="M16" i="12"/>
  <c r="N15" i="12"/>
  <c r="M15" i="12"/>
  <c r="M17" i="12" s="1"/>
  <c r="M35" i="12" s="1"/>
  <c r="L13" i="12"/>
  <c r="L31" i="12" s="1"/>
  <c r="K13" i="12"/>
  <c r="J13" i="12"/>
  <c r="J31" i="12" s="1"/>
  <c r="I13" i="12"/>
  <c r="I29" i="12" s="1"/>
  <c r="H13" i="12"/>
  <c r="H31" i="12" s="1"/>
  <c r="G13" i="12"/>
  <c r="F13" i="12"/>
  <c r="F31" i="12" s="1"/>
  <c r="E13" i="12"/>
  <c r="E29" i="12" s="1"/>
  <c r="D13" i="12"/>
  <c r="D31" i="12" s="1"/>
  <c r="N12" i="12"/>
  <c r="M12" i="12"/>
  <c r="M11" i="12"/>
  <c r="N10" i="12"/>
  <c r="M10" i="12"/>
  <c r="M13" i="12" s="1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J35" i="11"/>
  <c r="F35" i="11"/>
  <c r="J29" i="11"/>
  <c r="J36" i="11" s="1"/>
  <c r="F29" i="11"/>
  <c r="F36" i="11" s="1"/>
  <c r="M27" i="11"/>
  <c r="M39" i="11" s="1"/>
  <c r="L27" i="11"/>
  <c r="L39" i="11" s="1"/>
  <c r="K27" i="11"/>
  <c r="K39" i="11" s="1"/>
  <c r="J27" i="11"/>
  <c r="J39" i="11" s="1"/>
  <c r="I27" i="11"/>
  <c r="I39" i="11" s="1"/>
  <c r="H27" i="11"/>
  <c r="H39" i="11" s="1"/>
  <c r="G27" i="11"/>
  <c r="G39" i="11" s="1"/>
  <c r="F27" i="11"/>
  <c r="F39" i="11" s="1"/>
  <c r="E27" i="11"/>
  <c r="E39" i="11" s="1"/>
  <c r="D27" i="11"/>
  <c r="D39" i="11" s="1"/>
  <c r="N26" i="11"/>
  <c r="M26" i="11"/>
  <c r="N25" i="11"/>
  <c r="M25" i="11"/>
  <c r="N24" i="11"/>
  <c r="M24" i="11"/>
  <c r="N23" i="11"/>
  <c r="M23" i="11"/>
  <c r="N22" i="11"/>
  <c r="M22" i="11"/>
  <c r="N21" i="11"/>
  <c r="M21" i="11"/>
  <c r="N20" i="11"/>
  <c r="M20" i="11"/>
  <c r="N19" i="11"/>
  <c r="N27" i="11" s="1"/>
  <c r="N39" i="11" s="1"/>
  <c r="M19" i="11"/>
  <c r="L17" i="11"/>
  <c r="L35" i="11" s="1"/>
  <c r="K17" i="11"/>
  <c r="K35" i="11" s="1"/>
  <c r="J17" i="11"/>
  <c r="I17" i="11"/>
  <c r="I35" i="11" s="1"/>
  <c r="H17" i="11"/>
  <c r="H35" i="11" s="1"/>
  <c r="G17" i="11"/>
  <c r="G35" i="11" s="1"/>
  <c r="F17" i="11"/>
  <c r="E17" i="11"/>
  <c r="E35" i="11" s="1"/>
  <c r="D17" i="11"/>
  <c r="D35" i="11" s="1"/>
  <c r="N16" i="11"/>
  <c r="M16" i="11"/>
  <c r="N15" i="11"/>
  <c r="N17" i="11" s="1"/>
  <c r="N35" i="11" s="1"/>
  <c r="M15" i="11"/>
  <c r="M17" i="11" s="1"/>
  <c r="M35" i="11" s="1"/>
  <c r="L13" i="11"/>
  <c r="L29" i="11" s="1"/>
  <c r="K13" i="11"/>
  <c r="J13" i="11"/>
  <c r="J31" i="11" s="1"/>
  <c r="I13" i="11"/>
  <c r="I29" i="11" s="1"/>
  <c r="H13" i="11"/>
  <c r="H29" i="11" s="1"/>
  <c r="G13" i="11"/>
  <c r="F13" i="11"/>
  <c r="F31" i="11" s="1"/>
  <c r="E13" i="11"/>
  <c r="E29" i="11" s="1"/>
  <c r="D13" i="11"/>
  <c r="D29" i="11" s="1"/>
  <c r="N12" i="11"/>
  <c r="M12" i="11"/>
  <c r="M11" i="11"/>
  <c r="N10" i="11"/>
  <c r="N13" i="11" s="1"/>
  <c r="M10" i="11"/>
  <c r="M13" i="11" s="1"/>
  <c r="L8" i="11"/>
  <c r="K8" i="11"/>
  <c r="J8" i="11"/>
  <c r="I8" i="11"/>
  <c r="H8" i="11"/>
  <c r="G8" i="11"/>
  <c r="F8" i="11"/>
  <c r="E8" i="11"/>
  <c r="D8" i="11"/>
  <c r="N7" i="11"/>
  <c r="N8" i="11" s="1"/>
  <c r="M7" i="11"/>
  <c r="M8" i="11" s="1"/>
  <c r="A2" i="11"/>
  <c r="I35" i="10"/>
  <c r="I50" i="10" s="1"/>
  <c r="E35" i="10"/>
  <c r="E50" i="10" s="1"/>
  <c r="L27" i="10"/>
  <c r="L39" i="10" s="1"/>
  <c r="K27" i="10"/>
  <c r="K39" i="10" s="1"/>
  <c r="J27" i="10"/>
  <c r="J39" i="10" s="1"/>
  <c r="I27" i="10"/>
  <c r="I39" i="10" s="1"/>
  <c r="H27" i="10"/>
  <c r="H39" i="10" s="1"/>
  <c r="G27" i="10"/>
  <c r="G39" i="10" s="1"/>
  <c r="F27" i="10"/>
  <c r="F39" i="10" s="1"/>
  <c r="E27" i="10"/>
  <c r="E39" i="10" s="1"/>
  <c r="D27" i="10"/>
  <c r="D39" i="10" s="1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N27" i="10" s="1"/>
  <c r="N39" i="10" s="1"/>
  <c r="M19" i="10"/>
  <c r="M27" i="10" s="1"/>
  <c r="M39" i="10" s="1"/>
  <c r="L17" i="10"/>
  <c r="L35" i="10" s="1"/>
  <c r="K17" i="10"/>
  <c r="K35" i="10" s="1"/>
  <c r="J17" i="10"/>
  <c r="J35" i="10" s="1"/>
  <c r="I17" i="10"/>
  <c r="H17" i="10"/>
  <c r="H35" i="10" s="1"/>
  <c r="G17" i="10"/>
  <c r="G35" i="10" s="1"/>
  <c r="F17" i="10"/>
  <c r="F35" i="10" s="1"/>
  <c r="E17" i="10"/>
  <c r="D17" i="10"/>
  <c r="D35" i="10" s="1"/>
  <c r="N16" i="10"/>
  <c r="N17" i="10" s="1"/>
  <c r="N35" i="10" s="1"/>
  <c r="M16" i="10"/>
  <c r="N15" i="10"/>
  <c r="M15" i="10"/>
  <c r="M17" i="10" s="1"/>
  <c r="M35" i="10" s="1"/>
  <c r="L13" i="10"/>
  <c r="L31" i="10" s="1"/>
  <c r="K13" i="10"/>
  <c r="J13" i="10"/>
  <c r="J31" i="10" s="1"/>
  <c r="I13" i="10"/>
  <c r="I29" i="10" s="1"/>
  <c r="H13" i="10"/>
  <c r="H31" i="10" s="1"/>
  <c r="G13" i="10"/>
  <c r="F13" i="10"/>
  <c r="F31" i="10" s="1"/>
  <c r="E13" i="10"/>
  <c r="E29" i="10" s="1"/>
  <c r="D13" i="10"/>
  <c r="D31" i="10" s="1"/>
  <c r="N12" i="10"/>
  <c r="M12" i="10"/>
  <c r="M11" i="10"/>
  <c r="N10" i="10"/>
  <c r="N13" i="10" s="1"/>
  <c r="M10" i="10"/>
  <c r="M13" i="10" s="1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I35" i="9"/>
  <c r="I50" i="9" s="1"/>
  <c r="E35" i="9"/>
  <c r="E50" i="9" s="1"/>
  <c r="L27" i="9"/>
  <c r="L39" i="9" s="1"/>
  <c r="K27" i="9"/>
  <c r="K39" i="9" s="1"/>
  <c r="J27" i="9"/>
  <c r="J39" i="9" s="1"/>
  <c r="I27" i="9"/>
  <c r="I39" i="9" s="1"/>
  <c r="H27" i="9"/>
  <c r="H39" i="9" s="1"/>
  <c r="G27" i="9"/>
  <c r="G39" i="9" s="1"/>
  <c r="F27" i="9"/>
  <c r="F39" i="9" s="1"/>
  <c r="E27" i="9"/>
  <c r="E39" i="9" s="1"/>
  <c r="D27" i="9"/>
  <c r="D39" i="9" s="1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N27" i="9" s="1"/>
  <c r="N39" i="9" s="1"/>
  <c r="M19" i="9"/>
  <c r="M27" i="9" s="1"/>
  <c r="M39" i="9" s="1"/>
  <c r="L17" i="9"/>
  <c r="L35" i="9" s="1"/>
  <c r="K17" i="9"/>
  <c r="K35" i="9" s="1"/>
  <c r="J17" i="9"/>
  <c r="J35" i="9" s="1"/>
  <c r="I17" i="9"/>
  <c r="H17" i="9"/>
  <c r="H35" i="9" s="1"/>
  <c r="G17" i="9"/>
  <c r="G35" i="9" s="1"/>
  <c r="F17" i="9"/>
  <c r="F35" i="9" s="1"/>
  <c r="E17" i="9"/>
  <c r="D17" i="9"/>
  <c r="D35" i="9" s="1"/>
  <c r="N16" i="9"/>
  <c r="N17" i="9" s="1"/>
  <c r="N35" i="9" s="1"/>
  <c r="M16" i="9"/>
  <c r="N15" i="9"/>
  <c r="M15" i="9"/>
  <c r="M17" i="9" s="1"/>
  <c r="M35" i="9" s="1"/>
  <c r="N13" i="9"/>
  <c r="N31" i="9" s="1"/>
  <c r="L13" i="9"/>
  <c r="L31" i="9" s="1"/>
  <c r="K13" i="9"/>
  <c r="J13" i="9"/>
  <c r="J31" i="9" s="1"/>
  <c r="I13" i="9"/>
  <c r="I29" i="9" s="1"/>
  <c r="H13" i="9"/>
  <c r="H31" i="9" s="1"/>
  <c r="G13" i="9"/>
  <c r="F13" i="9"/>
  <c r="F31" i="9" s="1"/>
  <c r="E13" i="9"/>
  <c r="E29" i="9" s="1"/>
  <c r="D13" i="9"/>
  <c r="D31" i="9" s="1"/>
  <c r="N12" i="9"/>
  <c r="M12" i="9"/>
  <c r="M11" i="9"/>
  <c r="N10" i="9"/>
  <c r="M10" i="9"/>
  <c r="M13" i="9" s="1"/>
  <c r="L8" i="9"/>
  <c r="K8" i="9"/>
  <c r="J8" i="9"/>
  <c r="I8" i="9"/>
  <c r="H8" i="9"/>
  <c r="G8" i="9"/>
  <c r="F8" i="9"/>
  <c r="E8" i="9"/>
  <c r="D8" i="9"/>
  <c r="N7" i="9"/>
  <c r="N8" i="9" s="1"/>
  <c r="M7" i="9"/>
  <c r="M8" i="9" s="1"/>
  <c r="A2" i="9"/>
  <c r="I35" i="8"/>
  <c r="I50" i="8" s="1"/>
  <c r="E35" i="8"/>
  <c r="E50" i="8" s="1"/>
  <c r="I29" i="8"/>
  <c r="I40" i="8" s="1"/>
  <c r="E29" i="8"/>
  <c r="E40" i="8" s="1"/>
  <c r="L27" i="8"/>
  <c r="L39" i="8" s="1"/>
  <c r="K27" i="8"/>
  <c r="K39" i="8" s="1"/>
  <c r="J27" i="8"/>
  <c r="J39" i="8" s="1"/>
  <c r="I27" i="8"/>
  <c r="I39" i="8" s="1"/>
  <c r="H27" i="8"/>
  <c r="H39" i="8" s="1"/>
  <c r="G27" i="8"/>
  <c r="G39" i="8" s="1"/>
  <c r="F27" i="8"/>
  <c r="F39" i="8" s="1"/>
  <c r="E27" i="8"/>
  <c r="E39" i="8" s="1"/>
  <c r="D27" i="8"/>
  <c r="D39" i="8" s="1"/>
  <c r="N26" i="8"/>
  <c r="M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N27" i="8" s="1"/>
  <c r="N39" i="8" s="1"/>
  <c r="M19" i="8"/>
  <c r="M27" i="8" s="1"/>
  <c r="M39" i="8" s="1"/>
  <c r="L17" i="8"/>
  <c r="L35" i="8" s="1"/>
  <c r="K17" i="8"/>
  <c r="K35" i="8" s="1"/>
  <c r="J17" i="8"/>
  <c r="J35" i="8" s="1"/>
  <c r="I17" i="8"/>
  <c r="H17" i="8"/>
  <c r="H35" i="8" s="1"/>
  <c r="G17" i="8"/>
  <c r="G35" i="8" s="1"/>
  <c r="F17" i="8"/>
  <c r="F35" i="8" s="1"/>
  <c r="E17" i="8"/>
  <c r="D17" i="8"/>
  <c r="D35" i="8" s="1"/>
  <c r="N16" i="8"/>
  <c r="N17" i="8" s="1"/>
  <c r="N35" i="8" s="1"/>
  <c r="M16" i="8"/>
  <c r="N15" i="8"/>
  <c r="M15" i="8"/>
  <c r="M17" i="8" s="1"/>
  <c r="M35" i="8" s="1"/>
  <c r="N13" i="8"/>
  <c r="N31" i="8" s="1"/>
  <c r="L13" i="8"/>
  <c r="L31" i="8" s="1"/>
  <c r="K13" i="8"/>
  <c r="K29" i="8" s="1"/>
  <c r="J13" i="8"/>
  <c r="J31" i="8" s="1"/>
  <c r="I13" i="8"/>
  <c r="I31" i="8" s="1"/>
  <c r="H13" i="8"/>
  <c r="H31" i="8" s="1"/>
  <c r="G13" i="8"/>
  <c r="G29" i="8" s="1"/>
  <c r="F13" i="8"/>
  <c r="F31" i="8" s="1"/>
  <c r="E13" i="8"/>
  <c r="E31" i="8" s="1"/>
  <c r="D13" i="8"/>
  <c r="D31" i="8" s="1"/>
  <c r="N12" i="8"/>
  <c r="M12" i="8"/>
  <c r="M11" i="8"/>
  <c r="N10" i="8"/>
  <c r="M10" i="8"/>
  <c r="M13" i="8" s="1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35" i="7"/>
  <c r="L50" i="7" s="1"/>
  <c r="K35" i="7"/>
  <c r="H35" i="7"/>
  <c r="H50" i="7" s="1"/>
  <c r="G35" i="7"/>
  <c r="D35" i="7"/>
  <c r="D50" i="7" s="1"/>
  <c r="K29" i="7"/>
  <c r="K43" i="7" s="1"/>
  <c r="G29" i="7"/>
  <c r="G43" i="7" s="1"/>
  <c r="N27" i="7"/>
  <c r="N39" i="7" s="1"/>
  <c r="L27" i="7"/>
  <c r="L39" i="7" s="1"/>
  <c r="K27" i="7"/>
  <c r="K39" i="7" s="1"/>
  <c r="J27" i="7"/>
  <c r="J39" i="7" s="1"/>
  <c r="I27" i="7"/>
  <c r="I39" i="7" s="1"/>
  <c r="H27" i="7"/>
  <c r="H39" i="7" s="1"/>
  <c r="G27" i="7"/>
  <c r="G39" i="7" s="1"/>
  <c r="F27" i="7"/>
  <c r="F39" i="7" s="1"/>
  <c r="E27" i="7"/>
  <c r="E39" i="7" s="1"/>
  <c r="D27" i="7"/>
  <c r="D39" i="7" s="1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M27" i="7" s="1"/>
  <c r="M39" i="7" s="1"/>
  <c r="M17" i="7"/>
  <c r="M35" i="7" s="1"/>
  <c r="L17" i="7"/>
  <c r="K17" i="7"/>
  <c r="J17" i="7"/>
  <c r="J35" i="7" s="1"/>
  <c r="I17" i="7"/>
  <c r="I35" i="7" s="1"/>
  <c r="H17" i="7"/>
  <c r="G17" i="7"/>
  <c r="F17" i="7"/>
  <c r="F35" i="7" s="1"/>
  <c r="E17" i="7"/>
  <c r="E35" i="7" s="1"/>
  <c r="D17" i="7"/>
  <c r="N16" i="7"/>
  <c r="M16" i="7"/>
  <c r="N15" i="7"/>
  <c r="N17" i="7" s="1"/>
  <c r="N35" i="7" s="1"/>
  <c r="M15" i="7"/>
  <c r="L13" i="7"/>
  <c r="L29" i="7" s="1"/>
  <c r="K13" i="7"/>
  <c r="K31" i="7" s="1"/>
  <c r="J13" i="7"/>
  <c r="J31" i="7" s="1"/>
  <c r="I13" i="7"/>
  <c r="I29" i="7" s="1"/>
  <c r="H13" i="7"/>
  <c r="H29" i="7" s="1"/>
  <c r="G13" i="7"/>
  <c r="G31" i="7" s="1"/>
  <c r="F13" i="7"/>
  <c r="F31" i="7" s="1"/>
  <c r="E13" i="7"/>
  <c r="E29" i="7" s="1"/>
  <c r="D13" i="7"/>
  <c r="D29" i="7" s="1"/>
  <c r="N12" i="7"/>
  <c r="M12" i="7"/>
  <c r="M11" i="7"/>
  <c r="N13" i="7" s="1"/>
  <c r="N10" i="7"/>
  <c r="M10" i="7"/>
  <c r="M13" i="7" s="1"/>
  <c r="M8" i="7"/>
  <c r="L8" i="7"/>
  <c r="K8" i="7"/>
  <c r="J8" i="7"/>
  <c r="I8" i="7"/>
  <c r="H8" i="7"/>
  <c r="G8" i="7"/>
  <c r="F8" i="7"/>
  <c r="E8" i="7"/>
  <c r="D8" i="7"/>
  <c r="N7" i="7"/>
  <c r="N8" i="7" s="1"/>
  <c r="M7" i="7"/>
  <c r="A2" i="7"/>
  <c r="I35" i="6"/>
  <c r="I50" i="6" s="1"/>
  <c r="E35" i="6"/>
  <c r="E50" i="6" s="1"/>
  <c r="M27" i="6"/>
  <c r="M39" i="6" s="1"/>
  <c r="L27" i="6"/>
  <c r="L39" i="6" s="1"/>
  <c r="K27" i="6"/>
  <c r="K39" i="6" s="1"/>
  <c r="J27" i="6"/>
  <c r="J39" i="6" s="1"/>
  <c r="I27" i="6"/>
  <c r="I39" i="6" s="1"/>
  <c r="H27" i="6"/>
  <c r="H39" i="6" s="1"/>
  <c r="G27" i="6"/>
  <c r="G39" i="6" s="1"/>
  <c r="F27" i="6"/>
  <c r="F39" i="6" s="1"/>
  <c r="E27" i="6"/>
  <c r="E39" i="6" s="1"/>
  <c r="D27" i="6"/>
  <c r="D39" i="6" s="1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N27" i="6" s="1"/>
  <c r="N39" i="6" s="1"/>
  <c r="M19" i="6"/>
  <c r="N17" i="6"/>
  <c r="N35" i="6" s="1"/>
  <c r="L17" i="6"/>
  <c r="L35" i="6" s="1"/>
  <c r="K17" i="6"/>
  <c r="K35" i="6" s="1"/>
  <c r="J17" i="6"/>
  <c r="J35" i="6" s="1"/>
  <c r="I17" i="6"/>
  <c r="H17" i="6"/>
  <c r="H35" i="6" s="1"/>
  <c r="G17" i="6"/>
  <c r="G35" i="6" s="1"/>
  <c r="F17" i="6"/>
  <c r="F35" i="6" s="1"/>
  <c r="E17" i="6"/>
  <c r="D17" i="6"/>
  <c r="D35" i="6" s="1"/>
  <c r="N16" i="6"/>
  <c r="M16" i="6"/>
  <c r="N15" i="6"/>
  <c r="M15" i="6"/>
  <c r="M17" i="6" s="1"/>
  <c r="M35" i="6" s="1"/>
  <c r="M13" i="6"/>
  <c r="L13" i="6"/>
  <c r="L31" i="6" s="1"/>
  <c r="K13" i="6"/>
  <c r="J13" i="6"/>
  <c r="J31" i="6" s="1"/>
  <c r="I13" i="6"/>
  <c r="I29" i="6" s="1"/>
  <c r="H13" i="6"/>
  <c r="H31" i="6" s="1"/>
  <c r="G13" i="6"/>
  <c r="F13" i="6"/>
  <c r="F31" i="6" s="1"/>
  <c r="E13" i="6"/>
  <c r="E29" i="6" s="1"/>
  <c r="D13" i="6"/>
  <c r="D31" i="6" s="1"/>
  <c r="N12" i="6"/>
  <c r="M12" i="6"/>
  <c r="M11" i="6"/>
  <c r="N10" i="6"/>
  <c r="N13" i="6" s="1"/>
  <c r="M10" i="6"/>
  <c r="N8" i="6"/>
  <c r="L8" i="6"/>
  <c r="K8" i="6"/>
  <c r="J8" i="6"/>
  <c r="I8" i="6"/>
  <c r="H8" i="6"/>
  <c r="G8" i="6"/>
  <c r="F8" i="6"/>
  <c r="E8" i="6"/>
  <c r="D8" i="6"/>
  <c r="N7" i="6"/>
  <c r="M7" i="6"/>
  <c r="M8" i="6" s="1"/>
  <c r="A2" i="6"/>
  <c r="J35" i="5"/>
  <c r="F35" i="5"/>
  <c r="J29" i="5"/>
  <c r="J36" i="5" s="1"/>
  <c r="F29" i="5"/>
  <c r="F36" i="5" s="1"/>
  <c r="M27" i="5"/>
  <c r="M39" i="5" s="1"/>
  <c r="L27" i="5"/>
  <c r="L39" i="5" s="1"/>
  <c r="K27" i="5"/>
  <c r="K39" i="5" s="1"/>
  <c r="J27" i="5"/>
  <c r="J39" i="5" s="1"/>
  <c r="I27" i="5"/>
  <c r="I39" i="5" s="1"/>
  <c r="H27" i="5"/>
  <c r="H39" i="5" s="1"/>
  <c r="G27" i="5"/>
  <c r="G39" i="5" s="1"/>
  <c r="F27" i="5"/>
  <c r="F39" i="5" s="1"/>
  <c r="E27" i="5"/>
  <c r="E39" i="5" s="1"/>
  <c r="D27" i="5"/>
  <c r="D39" i="5" s="1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N27" i="5" s="1"/>
  <c r="N39" i="5" s="1"/>
  <c r="M19" i="5"/>
  <c r="L17" i="5"/>
  <c r="L35" i="5" s="1"/>
  <c r="K17" i="5"/>
  <c r="K35" i="5" s="1"/>
  <c r="J17" i="5"/>
  <c r="I17" i="5"/>
  <c r="I35" i="5" s="1"/>
  <c r="H17" i="5"/>
  <c r="H35" i="5" s="1"/>
  <c r="G17" i="5"/>
  <c r="G35" i="5" s="1"/>
  <c r="F17" i="5"/>
  <c r="E17" i="5"/>
  <c r="E35" i="5" s="1"/>
  <c r="D17" i="5"/>
  <c r="D35" i="5" s="1"/>
  <c r="N16" i="5"/>
  <c r="M16" i="5"/>
  <c r="N15" i="5"/>
  <c r="N17" i="5" s="1"/>
  <c r="N35" i="5" s="1"/>
  <c r="M15" i="5"/>
  <c r="M17" i="5" s="1"/>
  <c r="M35" i="5" s="1"/>
  <c r="L13" i="5"/>
  <c r="L29" i="5" s="1"/>
  <c r="K13" i="5"/>
  <c r="J13" i="5"/>
  <c r="J31" i="5" s="1"/>
  <c r="I13" i="5"/>
  <c r="I29" i="5" s="1"/>
  <c r="H13" i="5"/>
  <c r="H29" i="5" s="1"/>
  <c r="G13" i="5"/>
  <c r="F13" i="5"/>
  <c r="F31" i="5" s="1"/>
  <c r="E13" i="5"/>
  <c r="E29" i="5" s="1"/>
  <c r="D13" i="5"/>
  <c r="D29" i="5" s="1"/>
  <c r="N12" i="5"/>
  <c r="M12" i="5"/>
  <c r="M11" i="5"/>
  <c r="N10" i="5"/>
  <c r="N13" i="5" s="1"/>
  <c r="M10" i="5"/>
  <c r="M13" i="5" s="1"/>
  <c r="L8" i="5"/>
  <c r="K8" i="5"/>
  <c r="J8" i="5"/>
  <c r="I8" i="5"/>
  <c r="H8" i="5"/>
  <c r="G8" i="5"/>
  <c r="F8" i="5"/>
  <c r="E8" i="5"/>
  <c r="D8" i="5"/>
  <c r="N7" i="5"/>
  <c r="N8" i="5" s="1"/>
  <c r="M7" i="5"/>
  <c r="M8" i="5" s="1"/>
  <c r="A2" i="5"/>
  <c r="I35" i="4"/>
  <c r="I50" i="4" s="1"/>
  <c r="E35" i="4"/>
  <c r="E50" i="4" s="1"/>
  <c r="J29" i="4"/>
  <c r="J36" i="4" s="1"/>
  <c r="F29" i="4"/>
  <c r="F36" i="4" s="1"/>
  <c r="M27" i="4"/>
  <c r="M39" i="4" s="1"/>
  <c r="L27" i="4"/>
  <c r="L39" i="4" s="1"/>
  <c r="K27" i="4"/>
  <c r="K39" i="4" s="1"/>
  <c r="J27" i="4"/>
  <c r="J39" i="4" s="1"/>
  <c r="I27" i="4"/>
  <c r="I39" i="4" s="1"/>
  <c r="H27" i="4"/>
  <c r="H39" i="4" s="1"/>
  <c r="G27" i="4"/>
  <c r="G39" i="4" s="1"/>
  <c r="F27" i="4"/>
  <c r="F39" i="4" s="1"/>
  <c r="E27" i="4"/>
  <c r="E39" i="4" s="1"/>
  <c r="D27" i="4"/>
  <c r="D39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N27" i="4" s="1"/>
  <c r="N39" i="4" s="1"/>
  <c r="M19" i="4"/>
  <c r="L17" i="4"/>
  <c r="L35" i="4" s="1"/>
  <c r="K17" i="4"/>
  <c r="K35" i="4" s="1"/>
  <c r="J17" i="4"/>
  <c r="J35" i="4" s="1"/>
  <c r="I17" i="4"/>
  <c r="H17" i="4"/>
  <c r="H35" i="4" s="1"/>
  <c r="G17" i="4"/>
  <c r="G35" i="4" s="1"/>
  <c r="F17" i="4"/>
  <c r="F35" i="4" s="1"/>
  <c r="E17" i="4"/>
  <c r="D17" i="4"/>
  <c r="D35" i="4" s="1"/>
  <c r="N16" i="4"/>
  <c r="N17" i="4" s="1"/>
  <c r="N35" i="4" s="1"/>
  <c r="M16" i="4"/>
  <c r="N15" i="4"/>
  <c r="M15" i="4"/>
  <c r="M17" i="4" s="1"/>
  <c r="M35" i="4" s="1"/>
  <c r="L13" i="4"/>
  <c r="L31" i="4" s="1"/>
  <c r="K13" i="4"/>
  <c r="J13" i="4"/>
  <c r="J31" i="4" s="1"/>
  <c r="I13" i="4"/>
  <c r="I29" i="4" s="1"/>
  <c r="H13" i="4"/>
  <c r="H31" i="4" s="1"/>
  <c r="G13" i="4"/>
  <c r="F13" i="4"/>
  <c r="F31" i="4" s="1"/>
  <c r="E13" i="4"/>
  <c r="E29" i="4" s="1"/>
  <c r="D13" i="4"/>
  <c r="D31" i="4" s="1"/>
  <c r="N12" i="4"/>
  <c r="M12" i="4"/>
  <c r="M11" i="4"/>
  <c r="N10" i="4"/>
  <c r="N13" i="4" s="1"/>
  <c r="M10" i="4"/>
  <c r="M13" i="4" s="1"/>
  <c r="L8" i="4"/>
  <c r="K8" i="4"/>
  <c r="J8" i="4"/>
  <c r="I8" i="4"/>
  <c r="H8" i="4"/>
  <c r="G8" i="4"/>
  <c r="F8" i="4"/>
  <c r="E8" i="4"/>
  <c r="D8" i="4"/>
  <c r="N7" i="4"/>
  <c r="N8" i="4" s="1"/>
  <c r="M7" i="4"/>
  <c r="M8" i="4" s="1"/>
  <c r="A2" i="4"/>
  <c r="K35" i="3"/>
  <c r="G35" i="3"/>
  <c r="K29" i="3"/>
  <c r="K43" i="3" s="1"/>
  <c r="G29" i="3"/>
  <c r="G43" i="3" s="1"/>
  <c r="N27" i="3"/>
  <c r="N39" i="3" s="1"/>
  <c r="L27" i="3"/>
  <c r="L39" i="3" s="1"/>
  <c r="K27" i="3"/>
  <c r="K39" i="3" s="1"/>
  <c r="J27" i="3"/>
  <c r="J39" i="3" s="1"/>
  <c r="I27" i="3"/>
  <c r="I39" i="3" s="1"/>
  <c r="H27" i="3"/>
  <c r="H39" i="3" s="1"/>
  <c r="G27" i="3"/>
  <c r="G39" i="3" s="1"/>
  <c r="F27" i="3"/>
  <c r="F39" i="3" s="1"/>
  <c r="E27" i="3"/>
  <c r="E39" i="3" s="1"/>
  <c r="D27" i="3"/>
  <c r="D39" i="3" s="1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M27" i="3" s="1"/>
  <c r="M39" i="3" s="1"/>
  <c r="N19" i="3"/>
  <c r="M19" i="3"/>
  <c r="M17" i="3"/>
  <c r="M35" i="3" s="1"/>
  <c r="L17" i="3"/>
  <c r="L35" i="3" s="1"/>
  <c r="K17" i="3"/>
  <c r="J17" i="3"/>
  <c r="J35" i="3" s="1"/>
  <c r="I17" i="3"/>
  <c r="I35" i="3" s="1"/>
  <c r="H17" i="3"/>
  <c r="H35" i="3" s="1"/>
  <c r="G17" i="3"/>
  <c r="F17" i="3"/>
  <c r="F35" i="3" s="1"/>
  <c r="E17" i="3"/>
  <c r="E35" i="3" s="1"/>
  <c r="D17" i="3"/>
  <c r="D35" i="3" s="1"/>
  <c r="N16" i="3"/>
  <c r="M16" i="3"/>
  <c r="N15" i="3"/>
  <c r="N17" i="3" s="1"/>
  <c r="N35" i="3" s="1"/>
  <c r="M15" i="3"/>
  <c r="L13" i="3"/>
  <c r="L29" i="3" s="1"/>
  <c r="K13" i="3"/>
  <c r="K32" i="3" s="1"/>
  <c r="J13" i="3"/>
  <c r="J31" i="3" s="1"/>
  <c r="I13" i="3"/>
  <c r="I29" i="3" s="1"/>
  <c r="H13" i="3"/>
  <c r="H29" i="3" s="1"/>
  <c r="G13" i="3"/>
  <c r="G32" i="3" s="1"/>
  <c r="F13" i="3"/>
  <c r="F31" i="3" s="1"/>
  <c r="E13" i="3"/>
  <c r="E29" i="3" s="1"/>
  <c r="D13" i="3"/>
  <c r="D31" i="3" s="1"/>
  <c r="N12" i="3"/>
  <c r="M12" i="3"/>
  <c r="M11" i="3"/>
  <c r="N10" i="3"/>
  <c r="M10" i="3"/>
  <c r="N8" i="3"/>
  <c r="M8" i="3"/>
  <c r="L8" i="3"/>
  <c r="K8" i="3"/>
  <c r="J8" i="3"/>
  <c r="I8" i="3"/>
  <c r="H8" i="3"/>
  <c r="G8" i="3"/>
  <c r="F8" i="3"/>
  <c r="E8" i="3"/>
  <c r="D8" i="3"/>
  <c r="N7" i="3"/>
  <c r="M7" i="3"/>
  <c r="A2" i="3"/>
  <c r="L27" i="2"/>
  <c r="L39" i="2" s="1"/>
  <c r="K27" i="2"/>
  <c r="K39" i="2" s="1"/>
  <c r="J27" i="2"/>
  <c r="J39" i="2" s="1"/>
  <c r="I27" i="2"/>
  <c r="I39" i="2" s="1"/>
  <c r="H27" i="2"/>
  <c r="H39" i="2" s="1"/>
  <c r="G27" i="2"/>
  <c r="G39" i="2" s="1"/>
  <c r="F27" i="2"/>
  <c r="F39" i="2" s="1"/>
  <c r="E27" i="2"/>
  <c r="E39" i="2" s="1"/>
  <c r="D27" i="2"/>
  <c r="D39" i="2" s="1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L17" i="2"/>
  <c r="L35" i="2" s="1"/>
  <c r="L50" i="2" s="1"/>
  <c r="K17" i="2"/>
  <c r="K35" i="2" s="1"/>
  <c r="J17" i="2"/>
  <c r="J35" i="2" s="1"/>
  <c r="I17" i="2"/>
  <c r="I35" i="2" s="1"/>
  <c r="I50" i="2" s="1"/>
  <c r="H17" i="2"/>
  <c r="H35" i="2" s="1"/>
  <c r="H50" i="2" s="1"/>
  <c r="G35" i="2"/>
  <c r="F35" i="2"/>
  <c r="E17" i="2"/>
  <c r="E35" i="2" s="1"/>
  <c r="E50" i="2" s="1"/>
  <c r="D17" i="2"/>
  <c r="D35" i="2" s="1"/>
  <c r="D50" i="2" s="1"/>
  <c r="N16" i="2"/>
  <c r="M16" i="2"/>
  <c r="N15" i="2"/>
  <c r="L13" i="2"/>
  <c r="L31" i="2" s="1"/>
  <c r="K13" i="2"/>
  <c r="J13" i="2"/>
  <c r="J31" i="2" s="1"/>
  <c r="I13" i="2"/>
  <c r="H13" i="2"/>
  <c r="H31" i="2" s="1"/>
  <c r="G13" i="2"/>
  <c r="F13" i="2"/>
  <c r="F31" i="2" s="1"/>
  <c r="E13" i="2"/>
  <c r="D13" i="2"/>
  <c r="D31" i="2" s="1"/>
  <c r="N12" i="2"/>
  <c r="M11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N29" i="1"/>
  <c r="M27" i="1"/>
  <c r="M26" i="1"/>
  <c r="M25" i="1"/>
  <c r="M24" i="1"/>
  <c r="M23" i="1"/>
  <c r="M22" i="1"/>
  <c r="M21" i="1"/>
  <c r="M20" i="1"/>
  <c r="M19" i="1"/>
  <c r="M12" i="1"/>
  <c r="M11" i="1"/>
  <c r="N7" i="1"/>
  <c r="L17" i="13" l="1"/>
  <c r="L35" i="13" s="1"/>
  <c r="L50" i="13" s="1"/>
  <c r="K17" i="13"/>
  <c r="K35" i="13" s="1"/>
  <c r="M16" i="13"/>
  <c r="M15" i="13"/>
  <c r="L13" i="13"/>
  <c r="M13" i="2"/>
  <c r="M12" i="13"/>
  <c r="H13" i="13"/>
  <c r="K13" i="13"/>
  <c r="K31" i="13" s="1"/>
  <c r="K49" i="13" s="1"/>
  <c r="J13" i="13"/>
  <c r="J31" i="13" s="1"/>
  <c r="M11" i="13"/>
  <c r="M10" i="13"/>
  <c r="M7" i="13"/>
  <c r="M8" i="13" s="1"/>
  <c r="I8" i="13"/>
  <c r="M25" i="13"/>
  <c r="M26" i="13"/>
  <c r="M24" i="13"/>
  <c r="M23" i="13"/>
  <c r="M22" i="13"/>
  <c r="M21" i="13"/>
  <c r="L27" i="13"/>
  <c r="L39" i="13" s="1"/>
  <c r="L51" i="13" s="1"/>
  <c r="M20" i="13"/>
  <c r="J27" i="13"/>
  <c r="J39" i="13" s="1"/>
  <c r="J51" i="13" s="1"/>
  <c r="I29" i="2"/>
  <c r="M27" i="2"/>
  <c r="M39" i="2" s="1"/>
  <c r="H27" i="13"/>
  <c r="H39" i="13" s="1"/>
  <c r="H51" i="13" s="1"/>
  <c r="K27" i="13"/>
  <c r="K39" i="13" s="1"/>
  <c r="K51" i="13" s="1"/>
  <c r="M19" i="13"/>
  <c r="I27" i="13"/>
  <c r="I39" i="13" s="1"/>
  <c r="I51" i="13" s="1"/>
  <c r="G27" i="13"/>
  <c r="G39" i="13" s="1"/>
  <c r="G51" i="13" s="1"/>
  <c r="G17" i="13"/>
  <c r="G35" i="13" s="1"/>
  <c r="N16" i="13"/>
  <c r="F27" i="13"/>
  <c r="F39" i="13" s="1"/>
  <c r="F51" i="13" s="1"/>
  <c r="F13" i="13"/>
  <c r="F31" i="13" s="1"/>
  <c r="N25" i="13"/>
  <c r="N23" i="13"/>
  <c r="N21" i="13"/>
  <c r="N19" i="13"/>
  <c r="E27" i="13"/>
  <c r="E39" i="13" s="1"/>
  <c r="E51" i="13" s="1"/>
  <c r="E17" i="13"/>
  <c r="E35" i="13" s="1"/>
  <c r="E50" i="13" s="1"/>
  <c r="E29" i="2"/>
  <c r="N12" i="13"/>
  <c r="N11" i="13"/>
  <c r="N7" i="13"/>
  <c r="N8" i="13" s="1"/>
  <c r="N26" i="13"/>
  <c r="N24" i="13"/>
  <c r="N17" i="2"/>
  <c r="N35" i="2" s="1"/>
  <c r="D17" i="13"/>
  <c r="D35" i="13" s="1"/>
  <c r="D50" i="13" s="1"/>
  <c r="N15" i="13"/>
  <c r="D13" i="13"/>
  <c r="N10" i="13"/>
  <c r="D8" i="13"/>
  <c r="N13" i="12"/>
  <c r="N22" i="13"/>
  <c r="D27" i="13"/>
  <c r="D39" i="13" s="1"/>
  <c r="D51" i="13" s="1"/>
  <c r="N20" i="13"/>
  <c r="F50" i="13"/>
  <c r="J50" i="13"/>
  <c r="G50" i="13"/>
  <c r="K50" i="13"/>
  <c r="F49" i="13"/>
  <c r="J49" i="13"/>
  <c r="G49" i="13"/>
  <c r="I50" i="13"/>
  <c r="D31" i="13"/>
  <c r="H31" i="13"/>
  <c r="L31" i="13"/>
  <c r="E31" i="13"/>
  <c r="I31" i="13"/>
  <c r="N31" i="12"/>
  <c r="F50" i="12"/>
  <c r="D49" i="12"/>
  <c r="D33" i="12" s="1"/>
  <c r="K32" i="12"/>
  <c r="J50" i="12"/>
  <c r="N51" i="12"/>
  <c r="I51" i="12"/>
  <c r="H49" i="12"/>
  <c r="F51" i="12"/>
  <c r="E40" i="12"/>
  <c r="E36" i="12"/>
  <c r="E43" i="12"/>
  <c r="I40" i="12"/>
  <c r="I36" i="12"/>
  <c r="I43" i="12"/>
  <c r="M50" i="12"/>
  <c r="D50" i="12"/>
  <c r="D37" i="12"/>
  <c r="H50" i="12"/>
  <c r="H37" i="12" s="1"/>
  <c r="L50" i="12"/>
  <c r="L37" i="12"/>
  <c r="G51" i="12"/>
  <c r="K51" i="12"/>
  <c r="M29" i="12"/>
  <c r="M31" i="12"/>
  <c r="F49" i="12"/>
  <c r="F41" i="12" s="1"/>
  <c r="J49" i="12"/>
  <c r="J33" i="12" s="1"/>
  <c r="M51" i="12"/>
  <c r="D51" i="12"/>
  <c r="H51" i="12"/>
  <c r="H33" i="12" s="1"/>
  <c r="L51" i="12"/>
  <c r="G32" i="12"/>
  <c r="E51" i="12"/>
  <c r="L49" i="12"/>
  <c r="L41" i="12" s="1"/>
  <c r="L33" i="12"/>
  <c r="N50" i="12"/>
  <c r="G50" i="12"/>
  <c r="K50" i="12"/>
  <c r="J51" i="12"/>
  <c r="J41" i="12"/>
  <c r="F29" i="12"/>
  <c r="J29" i="12"/>
  <c r="G31" i="12"/>
  <c r="K31" i="12"/>
  <c r="G29" i="12"/>
  <c r="K29" i="12"/>
  <c r="E32" i="12"/>
  <c r="I32" i="12"/>
  <c r="D29" i="12"/>
  <c r="H29" i="12"/>
  <c r="L29" i="12"/>
  <c r="E31" i="12"/>
  <c r="I31" i="12"/>
  <c r="F32" i="12"/>
  <c r="J32" i="12"/>
  <c r="K50" i="11"/>
  <c r="L40" i="11"/>
  <c r="L36" i="11"/>
  <c r="L43" i="11"/>
  <c r="L32" i="11"/>
  <c r="E40" i="11"/>
  <c r="E36" i="11"/>
  <c r="E43" i="11"/>
  <c r="I40" i="11"/>
  <c r="I36" i="11"/>
  <c r="I43" i="11"/>
  <c r="M50" i="11"/>
  <c r="D50" i="11"/>
  <c r="H50" i="11"/>
  <c r="L50" i="11"/>
  <c r="G51" i="11"/>
  <c r="K51" i="11"/>
  <c r="D40" i="11"/>
  <c r="D36" i="11"/>
  <c r="D43" i="11"/>
  <c r="D32" i="11"/>
  <c r="G50" i="11"/>
  <c r="J51" i="11"/>
  <c r="M29" i="11"/>
  <c r="M31" i="11"/>
  <c r="M32" i="11"/>
  <c r="F49" i="11"/>
  <c r="J49" i="11"/>
  <c r="J41" i="11" s="1"/>
  <c r="J33" i="11"/>
  <c r="N50" i="11"/>
  <c r="E50" i="11"/>
  <c r="I50" i="11"/>
  <c r="D51" i="11"/>
  <c r="H51" i="11"/>
  <c r="L51" i="11"/>
  <c r="H40" i="11"/>
  <c r="H36" i="11"/>
  <c r="H43" i="11"/>
  <c r="H32" i="11"/>
  <c r="F51" i="11"/>
  <c r="N31" i="11"/>
  <c r="N51" i="11"/>
  <c r="E51" i="11"/>
  <c r="I51" i="11"/>
  <c r="M51" i="11"/>
  <c r="J37" i="11"/>
  <c r="G31" i="11"/>
  <c r="K31" i="11"/>
  <c r="F40" i="11"/>
  <c r="J40" i="11"/>
  <c r="F50" i="11"/>
  <c r="F37" i="11" s="1"/>
  <c r="J50" i="11"/>
  <c r="G29" i="11"/>
  <c r="K29" i="11"/>
  <c r="K32" i="11" s="1"/>
  <c r="D31" i="11"/>
  <c r="H31" i="11"/>
  <c r="L31" i="11"/>
  <c r="E32" i="11"/>
  <c r="I32" i="11"/>
  <c r="E31" i="11"/>
  <c r="I31" i="11"/>
  <c r="F32" i="11"/>
  <c r="J32" i="11"/>
  <c r="F43" i="11"/>
  <c r="J43" i="11"/>
  <c r="G32" i="10"/>
  <c r="F50" i="10"/>
  <c r="J50" i="10"/>
  <c r="N51" i="10"/>
  <c r="E51" i="10"/>
  <c r="D49" i="10"/>
  <c r="H49" i="10"/>
  <c r="L49" i="10"/>
  <c r="N50" i="10"/>
  <c r="G50" i="10"/>
  <c r="K50" i="10"/>
  <c r="F51" i="10"/>
  <c r="J51" i="10"/>
  <c r="E40" i="10"/>
  <c r="E36" i="10"/>
  <c r="E43" i="10"/>
  <c r="I40" i="10"/>
  <c r="I36" i="10"/>
  <c r="I43" i="10"/>
  <c r="M50" i="10"/>
  <c r="D50" i="10"/>
  <c r="H50" i="10"/>
  <c r="H33" i="10" s="1"/>
  <c r="H37" i="10"/>
  <c r="L50" i="10"/>
  <c r="G51" i="10"/>
  <c r="K51" i="10"/>
  <c r="M29" i="10"/>
  <c r="M31" i="10"/>
  <c r="F49" i="10"/>
  <c r="F37" i="10" s="1"/>
  <c r="F33" i="10"/>
  <c r="J49" i="10"/>
  <c r="J41" i="10" s="1"/>
  <c r="M51" i="10"/>
  <c r="D51" i="10"/>
  <c r="D41" i="10" s="1"/>
  <c r="H51" i="10"/>
  <c r="H41" i="10"/>
  <c r="L51" i="10"/>
  <c r="L41" i="10" s="1"/>
  <c r="N31" i="10"/>
  <c r="I51" i="10"/>
  <c r="F29" i="10"/>
  <c r="J29" i="10"/>
  <c r="G31" i="10"/>
  <c r="K31" i="10"/>
  <c r="G29" i="10"/>
  <c r="K29" i="10"/>
  <c r="K32" i="10" s="1"/>
  <c r="E32" i="10"/>
  <c r="I32" i="10"/>
  <c r="D29" i="10"/>
  <c r="H29" i="10"/>
  <c r="L29" i="10"/>
  <c r="E31" i="10"/>
  <c r="I31" i="10"/>
  <c r="D49" i="9"/>
  <c r="D33" i="9" s="1"/>
  <c r="L49" i="9"/>
  <c r="L37" i="9" s="1"/>
  <c r="F37" i="9"/>
  <c r="F50" i="9"/>
  <c r="J50" i="9"/>
  <c r="I51" i="9"/>
  <c r="I40" i="9"/>
  <c r="I36" i="9"/>
  <c r="I43" i="9"/>
  <c r="N50" i="9"/>
  <c r="K50" i="9"/>
  <c r="J51" i="9"/>
  <c r="M29" i="9"/>
  <c r="M31" i="9"/>
  <c r="F49" i="9"/>
  <c r="F33" i="9"/>
  <c r="J49" i="9"/>
  <c r="J33" i="9" s="1"/>
  <c r="M50" i="9"/>
  <c r="D50" i="9"/>
  <c r="H50" i="9"/>
  <c r="H37" i="9"/>
  <c r="L50" i="9"/>
  <c r="L33" i="9" s="1"/>
  <c r="G51" i="9"/>
  <c r="K51" i="9"/>
  <c r="H49" i="9"/>
  <c r="H33" i="9"/>
  <c r="N51" i="9"/>
  <c r="E40" i="9"/>
  <c r="E36" i="9"/>
  <c r="E43" i="9"/>
  <c r="N49" i="9"/>
  <c r="N37" i="9" s="1"/>
  <c r="G50" i="9"/>
  <c r="F51" i="9"/>
  <c r="F41" i="9"/>
  <c r="M51" i="9"/>
  <c r="D51" i="9"/>
  <c r="D41" i="9"/>
  <c r="H51" i="9"/>
  <c r="H41" i="9"/>
  <c r="L51" i="9"/>
  <c r="L41" i="9" s="1"/>
  <c r="E51" i="9"/>
  <c r="F29" i="9"/>
  <c r="J29" i="9"/>
  <c r="J32" i="9" s="1"/>
  <c r="G31" i="9"/>
  <c r="K31" i="9"/>
  <c r="G29" i="9"/>
  <c r="K29" i="9"/>
  <c r="E32" i="9"/>
  <c r="I32" i="9"/>
  <c r="D29" i="9"/>
  <c r="H29" i="9"/>
  <c r="L29" i="9"/>
  <c r="E31" i="9"/>
  <c r="I31" i="9"/>
  <c r="M29" i="8"/>
  <c r="M32" i="8" s="1"/>
  <c r="M31" i="8"/>
  <c r="F49" i="8"/>
  <c r="F33" i="8"/>
  <c r="J49" i="8"/>
  <c r="J33" i="8" s="1"/>
  <c r="M50" i="8"/>
  <c r="D50" i="8"/>
  <c r="H50" i="8"/>
  <c r="L50" i="8"/>
  <c r="G51" i="8"/>
  <c r="K51" i="8"/>
  <c r="G43" i="8"/>
  <c r="G32" i="8"/>
  <c r="G40" i="8"/>
  <c r="G36" i="8"/>
  <c r="K43" i="8"/>
  <c r="K32" i="8"/>
  <c r="K40" i="8"/>
  <c r="K36" i="8"/>
  <c r="M51" i="8"/>
  <c r="D51" i="8"/>
  <c r="H51" i="8"/>
  <c r="H41" i="8"/>
  <c r="L51" i="8"/>
  <c r="D49" i="8"/>
  <c r="D37" i="8" s="1"/>
  <c r="D33" i="8"/>
  <c r="H49" i="8"/>
  <c r="H33" i="8" s="1"/>
  <c r="L49" i="8"/>
  <c r="L37" i="8" s="1"/>
  <c r="L33" i="8"/>
  <c r="F37" i="8"/>
  <c r="F50" i="8"/>
  <c r="J50" i="8"/>
  <c r="N51" i="8"/>
  <c r="E51" i="8"/>
  <c r="E41" i="8"/>
  <c r="I51" i="8"/>
  <c r="E49" i="8"/>
  <c r="E33" i="8"/>
  <c r="I49" i="8"/>
  <c r="I41" i="8" s="1"/>
  <c r="N49" i="8"/>
  <c r="N41" i="8" s="1"/>
  <c r="N37" i="8"/>
  <c r="N50" i="8"/>
  <c r="G50" i="8"/>
  <c r="K50" i="8"/>
  <c r="F51" i="8"/>
  <c r="F41" i="8"/>
  <c r="J51" i="8"/>
  <c r="F29" i="8"/>
  <c r="J29" i="8"/>
  <c r="G31" i="8"/>
  <c r="K31" i="8"/>
  <c r="E32" i="8"/>
  <c r="I32" i="8"/>
  <c r="E37" i="8"/>
  <c r="E43" i="8"/>
  <c r="I43" i="8"/>
  <c r="D29" i="8"/>
  <c r="H29" i="8"/>
  <c r="L29" i="8"/>
  <c r="F32" i="8"/>
  <c r="J32" i="8"/>
  <c r="E36" i="8"/>
  <c r="I36" i="8"/>
  <c r="J49" i="7"/>
  <c r="J33" i="7"/>
  <c r="K51" i="7"/>
  <c r="D40" i="7"/>
  <c r="D36" i="7"/>
  <c r="D43" i="7"/>
  <c r="H40" i="7"/>
  <c r="H43" i="7"/>
  <c r="H36" i="7"/>
  <c r="L36" i="7"/>
  <c r="L40" i="7"/>
  <c r="L43" i="7"/>
  <c r="E51" i="7"/>
  <c r="I51" i="7"/>
  <c r="N51" i="7"/>
  <c r="F49" i="7"/>
  <c r="F33" i="7" s="1"/>
  <c r="N31" i="7"/>
  <c r="E40" i="7"/>
  <c r="E36" i="7"/>
  <c r="E43" i="7"/>
  <c r="E32" i="7"/>
  <c r="I40" i="7"/>
  <c r="I36" i="7"/>
  <c r="I43" i="7"/>
  <c r="I32" i="7"/>
  <c r="F51" i="7"/>
  <c r="J51" i="7"/>
  <c r="I50" i="7"/>
  <c r="N50" i="7"/>
  <c r="E50" i="7"/>
  <c r="M50" i="7"/>
  <c r="G51" i="7"/>
  <c r="M29" i="7"/>
  <c r="M31" i="7"/>
  <c r="M32" i="7"/>
  <c r="G49" i="7"/>
  <c r="G37" i="7" s="1"/>
  <c r="K49" i="7"/>
  <c r="K33" i="7" s="1"/>
  <c r="F50" i="7"/>
  <c r="J37" i="7"/>
  <c r="J50" i="7"/>
  <c r="J41" i="7" s="1"/>
  <c r="M51" i="7"/>
  <c r="D51" i="7"/>
  <c r="H51" i="7"/>
  <c r="L51" i="7"/>
  <c r="H31" i="7"/>
  <c r="F29" i="7"/>
  <c r="N29" i="7" s="1"/>
  <c r="J29" i="7"/>
  <c r="J32" i="7" s="1"/>
  <c r="D32" i="7"/>
  <c r="H32" i="7"/>
  <c r="L32" i="7"/>
  <c r="G36" i="7"/>
  <c r="K36" i="7"/>
  <c r="D31" i="7"/>
  <c r="L31" i="7"/>
  <c r="G40" i="7"/>
  <c r="K40" i="7"/>
  <c r="G50" i="7"/>
  <c r="G41" i="7" s="1"/>
  <c r="K50" i="7"/>
  <c r="E31" i="7"/>
  <c r="I31" i="7"/>
  <c r="F32" i="7"/>
  <c r="G32" i="7"/>
  <c r="K32" i="7"/>
  <c r="F49" i="6"/>
  <c r="J49" i="6"/>
  <c r="M50" i="6"/>
  <c r="D50" i="6"/>
  <c r="H50" i="6"/>
  <c r="H37" i="6"/>
  <c r="L50" i="6"/>
  <c r="F51" i="6"/>
  <c r="J51" i="6"/>
  <c r="N31" i="6"/>
  <c r="K32" i="6"/>
  <c r="N50" i="6"/>
  <c r="G51" i="6"/>
  <c r="K51" i="6"/>
  <c r="D49" i="6"/>
  <c r="H49" i="6"/>
  <c r="H41" i="6" s="1"/>
  <c r="H33" i="6"/>
  <c r="L49" i="6"/>
  <c r="F50" i="6"/>
  <c r="F33" i="6" s="1"/>
  <c r="J50" i="6"/>
  <c r="J37" i="6" s="1"/>
  <c r="D51" i="6"/>
  <c r="D37" i="6" s="1"/>
  <c r="D41" i="6"/>
  <c r="H51" i="6"/>
  <c r="L51" i="6"/>
  <c r="L37" i="6" s="1"/>
  <c r="L41" i="6"/>
  <c r="E40" i="6"/>
  <c r="E36" i="6"/>
  <c r="E43" i="6"/>
  <c r="I40" i="6"/>
  <c r="I36" i="6"/>
  <c r="I43" i="6"/>
  <c r="M29" i="6"/>
  <c r="G50" i="6"/>
  <c r="K50" i="6"/>
  <c r="N51" i="6"/>
  <c r="E51" i="6"/>
  <c r="I51" i="6"/>
  <c r="M51" i="6"/>
  <c r="F29" i="6"/>
  <c r="J29" i="6"/>
  <c r="G31" i="6"/>
  <c r="K31" i="6"/>
  <c r="G29" i="6"/>
  <c r="K29" i="6"/>
  <c r="E32" i="6"/>
  <c r="I32" i="6"/>
  <c r="M32" i="6"/>
  <c r="D29" i="6"/>
  <c r="H29" i="6"/>
  <c r="L29" i="6"/>
  <c r="E31" i="6"/>
  <c r="I31" i="6"/>
  <c r="M31" i="6"/>
  <c r="J32" i="6"/>
  <c r="D40" i="5"/>
  <c r="D43" i="5"/>
  <c r="D32" i="5"/>
  <c r="D36" i="5"/>
  <c r="G50" i="5"/>
  <c r="K50" i="5"/>
  <c r="J51" i="5"/>
  <c r="E40" i="5"/>
  <c r="E36" i="5"/>
  <c r="E43" i="5"/>
  <c r="I40" i="5"/>
  <c r="I36" i="5"/>
  <c r="I43" i="5"/>
  <c r="M50" i="5"/>
  <c r="D50" i="5"/>
  <c r="H50" i="5"/>
  <c r="L50" i="5"/>
  <c r="G51" i="5"/>
  <c r="K51" i="5"/>
  <c r="L40" i="5"/>
  <c r="L43" i="5"/>
  <c r="L32" i="5"/>
  <c r="L36" i="5"/>
  <c r="M29" i="5"/>
  <c r="M31" i="5"/>
  <c r="M32" i="5"/>
  <c r="N50" i="5"/>
  <c r="E50" i="5"/>
  <c r="I50" i="5"/>
  <c r="D51" i="5"/>
  <c r="H51" i="5"/>
  <c r="L51" i="5"/>
  <c r="F37" i="5"/>
  <c r="H40" i="5"/>
  <c r="H36" i="5"/>
  <c r="H43" i="5"/>
  <c r="H32" i="5"/>
  <c r="F51" i="5"/>
  <c r="F49" i="5"/>
  <c r="F41" i="5" s="1"/>
  <c r="F33" i="5"/>
  <c r="J49" i="5"/>
  <c r="J41" i="5" s="1"/>
  <c r="N31" i="5"/>
  <c r="K32" i="5"/>
  <c r="N51" i="5"/>
  <c r="E51" i="5"/>
  <c r="I51" i="5"/>
  <c r="M51" i="5"/>
  <c r="J37" i="5"/>
  <c r="K31" i="5"/>
  <c r="F40" i="5"/>
  <c r="F50" i="5"/>
  <c r="J50" i="5"/>
  <c r="J33" i="5" s="1"/>
  <c r="G29" i="5"/>
  <c r="N29" i="5" s="1"/>
  <c r="K29" i="5"/>
  <c r="D31" i="5"/>
  <c r="H31" i="5"/>
  <c r="L31" i="5"/>
  <c r="E32" i="5"/>
  <c r="I32" i="5"/>
  <c r="G31" i="5"/>
  <c r="J40" i="5"/>
  <c r="E31" i="5"/>
  <c r="I31" i="5"/>
  <c r="F32" i="5"/>
  <c r="J32" i="5"/>
  <c r="F43" i="5"/>
  <c r="J43" i="5"/>
  <c r="M29" i="4"/>
  <c r="M31" i="4"/>
  <c r="F49" i="4"/>
  <c r="F41" i="4" s="1"/>
  <c r="J49" i="4"/>
  <c r="J33" i="4" s="1"/>
  <c r="D51" i="4"/>
  <c r="H51" i="4"/>
  <c r="H33" i="4" s="1"/>
  <c r="L51" i="4"/>
  <c r="N31" i="4"/>
  <c r="F50" i="4"/>
  <c r="J50" i="4"/>
  <c r="N51" i="4"/>
  <c r="E51" i="4"/>
  <c r="I51" i="4"/>
  <c r="M51" i="4"/>
  <c r="D49" i="4"/>
  <c r="D33" i="4" s="1"/>
  <c r="H49" i="4"/>
  <c r="H41" i="4" s="1"/>
  <c r="L49" i="4"/>
  <c r="L33" i="4" s="1"/>
  <c r="N50" i="4"/>
  <c r="G50" i="4"/>
  <c r="K50" i="4"/>
  <c r="F51" i="4"/>
  <c r="F33" i="4" s="1"/>
  <c r="J51" i="4"/>
  <c r="E40" i="4"/>
  <c r="E36" i="4"/>
  <c r="E43" i="4"/>
  <c r="I40" i="4"/>
  <c r="I36" i="4"/>
  <c r="I43" i="4"/>
  <c r="M50" i="4"/>
  <c r="D50" i="4"/>
  <c r="H50" i="4"/>
  <c r="L50" i="4"/>
  <c r="G51" i="4"/>
  <c r="K51" i="4"/>
  <c r="G31" i="4"/>
  <c r="K31" i="4"/>
  <c r="F40" i="4"/>
  <c r="J40" i="4"/>
  <c r="G29" i="4"/>
  <c r="K29" i="4"/>
  <c r="E32" i="4"/>
  <c r="I32" i="4"/>
  <c r="D29" i="4"/>
  <c r="H29" i="4"/>
  <c r="L29" i="4"/>
  <c r="E31" i="4"/>
  <c r="I31" i="4"/>
  <c r="F32" i="4"/>
  <c r="J32" i="4"/>
  <c r="F43" i="4"/>
  <c r="J43" i="4"/>
  <c r="E40" i="3"/>
  <c r="E36" i="3"/>
  <c r="E43" i="3"/>
  <c r="E32" i="3"/>
  <c r="I40" i="3"/>
  <c r="I36" i="3"/>
  <c r="I43" i="3"/>
  <c r="I32" i="3"/>
  <c r="D50" i="3"/>
  <c r="H50" i="3"/>
  <c r="L50" i="3"/>
  <c r="M51" i="3"/>
  <c r="F51" i="3"/>
  <c r="J51" i="3"/>
  <c r="F49" i="3"/>
  <c r="J49" i="3"/>
  <c r="N50" i="3"/>
  <c r="E50" i="3"/>
  <c r="I50" i="3"/>
  <c r="M50" i="3"/>
  <c r="G51" i="3"/>
  <c r="K51" i="3"/>
  <c r="F50" i="3"/>
  <c r="F37" i="3" s="1"/>
  <c r="J50" i="3"/>
  <c r="J37" i="3" s="1"/>
  <c r="D51" i="3"/>
  <c r="H51" i="3"/>
  <c r="L51" i="3"/>
  <c r="N13" i="3"/>
  <c r="D49" i="3"/>
  <c r="D41" i="3" s="1"/>
  <c r="D33" i="3"/>
  <c r="H40" i="3"/>
  <c r="H36" i="3"/>
  <c r="H43" i="3"/>
  <c r="L36" i="3"/>
  <c r="L40" i="3"/>
  <c r="L43" i="3"/>
  <c r="E51" i="3"/>
  <c r="I51" i="3"/>
  <c r="N51" i="3"/>
  <c r="F29" i="3"/>
  <c r="J29" i="3"/>
  <c r="G31" i="3"/>
  <c r="K31" i="3"/>
  <c r="H32" i="3"/>
  <c r="L32" i="3"/>
  <c r="G36" i="3"/>
  <c r="K36" i="3"/>
  <c r="H31" i="3"/>
  <c r="L31" i="3"/>
  <c r="G40" i="3"/>
  <c r="K40" i="3"/>
  <c r="K50" i="3"/>
  <c r="M13" i="3"/>
  <c r="D29" i="3"/>
  <c r="D32" i="3" s="1"/>
  <c r="E31" i="3"/>
  <c r="I31" i="3"/>
  <c r="F32" i="3"/>
  <c r="J32" i="3"/>
  <c r="G50" i="3"/>
  <c r="N27" i="2"/>
  <c r="N39" i="2" s="1"/>
  <c r="N51" i="2" s="1"/>
  <c r="M17" i="2"/>
  <c r="M35" i="2" s="1"/>
  <c r="M50" i="2" s="1"/>
  <c r="N13" i="2"/>
  <c r="N31" i="2" s="1"/>
  <c r="D29" i="2"/>
  <c r="D40" i="2" s="1"/>
  <c r="H29" i="2"/>
  <c r="H40" i="2" s="1"/>
  <c r="L29" i="2"/>
  <c r="L40" i="2" s="1"/>
  <c r="N50" i="2"/>
  <c r="G51" i="2"/>
  <c r="K51" i="2"/>
  <c r="D49" i="2"/>
  <c r="H49" i="2"/>
  <c r="L49" i="2"/>
  <c r="F50" i="2"/>
  <c r="J50" i="2"/>
  <c r="M51" i="2"/>
  <c r="D51" i="2"/>
  <c r="H51" i="2"/>
  <c r="L51" i="2"/>
  <c r="E40" i="2"/>
  <c r="E36" i="2"/>
  <c r="E43" i="2"/>
  <c r="I40" i="2"/>
  <c r="I36" i="2"/>
  <c r="I43" i="2"/>
  <c r="G50" i="2"/>
  <c r="K50" i="2"/>
  <c r="E51" i="2"/>
  <c r="I51" i="2"/>
  <c r="F49" i="2"/>
  <c r="J49" i="2"/>
  <c r="F51" i="2"/>
  <c r="J51" i="2"/>
  <c r="F29" i="2"/>
  <c r="J29" i="2"/>
  <c r="G31" i="2"/>
  <c r="K31" i="2"/>
  <c r="G29" i="2"/>
  <c r="G32" i="2" s="1"/>
  <c r="K29" i="2"/>
  <c r="K32" i="2" s="1"/>
  <c r="E32" i="2"/>
  <c r="I32" i="2"/>
  <c r="E31" i="2"/>
  <c r="M31" i="2"/>
  <c r="I31" i="2"/>
  <c r="E17" i="1"/>
  <c r="N19" i="1"/>
  <c r="N12" i="1"/>
  <c r="L33" i="2" l="1"/>
  <c r="M17" i="13"/>
  <c r="M35" i="13" s="1"/>
  <c r="M50" i="13" s="1"/>
  <c r="N17" i="13"/>
  <c r="N35" i="13" s="1"/>
  <c r="N50" i="13" s="1"/>
  <c r="M29" i="2"/>
  <c r="M32" i="2" s="1"/>
  <c r="M13" i="13"/>
  <c r="M31" i="13" s="1"/>
  <c r="M49" i="13" s="1"/>
  <c r="H37" i="2"/>
  <c r="I29" i="13"/>
  <c r="I40" i="13" s="1"/>
  <c r="J29" i="13"/>
  <c r="J32" i="13" s="1"/>
  <c r="L29" i="13"/>
  <c r="L40" i="13" s="1"/>
  <c r="H41" i="2"/>
  <c r="H43" i="2"/>
  <c r="G37" i="13"/>
  <c r="G29" i="13"/>
  <c r="G32" i="13" s="1"/>
  <c r="L37" i="2"/>
  <c r="M27" i="13"/>
  <c r="M39" i="13" s="1"/>
  <c r="M51" i="13" s="1"/>
  <c r="K29" i="13"/>
  <c r="K32" i="13" s="1"/>
  <c r="J33" i="13"/>
  <c r="H32" i="2"/>
  <c r="H29" i="13"/>
  <c r="K33" i="13"/>
  <c r="H33" i="2"/>
  <c r="N13" i="13"/>
  <c r="N31" i="13" s="1"/>
  <c r="N49" i="13" s="1"/>
  <c r="F29" i="13"/>
  <c r="F43" i="13" s="1"/>
  <c r="N27" i="13"/>
  <c r="N39" i="13" s="1"/>
  <c r="N51" i="13" s="1"/>
  <c r="E29" i="13"/>
  <c r="E43" i="13" s="1"/>
  <c r="D33" i="2"/>
  <c r="D32" i="2"/>
  <c r="N33" i="9"/>
  <c r="N33" i="8"/>
  <c r="D29" i="13"/>
  <c r="F37" i="13"/>
  <c r="K37" i="13"/>
  <c r="D49" i="13"/>
  <c r="D33" i="13" s="1"/>
  <c r="I49" i="13"/>
  <c r="I33" i="13" s="1"/>
  <c r="K36" i="13"/>
  <c r="G41" i="13"/>
  <c r="G33" i="13"/>
  <c r="F41" i="13"/>
  <c r="F33" i="13"/>
  <c r="J37" i="13"/>
  <c r="E49" i="13"/>
  <c r="E33" i="13" s="1"/>
  <c r="L49" i="13"/>
  <c r="L33" i="13" s="1"/>
  <c r="H49" i="13"/>
  <c r="H33" i="13" s="1"/>
  <c r="K41" i="13"/>
  <c r="J41" i="13"/>
  <c r="L40" i="12"/>
  <c r="L36" i="12"/>
  <c r="L43" i="12"/>
  <c r="L32" i="12"/>
  <c r="G43" i="12"/>
  <c r="G40" i="12"/>
  <c r="G36" i="12"/>
  <c r="F36" i="12"/>
  <c r="F43" i="12"/>
  <c r="F40" i="12"/>
  <c r="H41" i="12"/>
  <c r="F33" i="12"/>
  <c r="M40" i="12"/>
  <c r="M36" i="12"/>
  <c r="M43" i="12"/>
  <c r="J37" i="12"/>
  <c r="H40" i="12"/>
  <c r="H36" i="12"/>
  <c r="H43" i="12"/>
  <c r="H32" i="12"/>
  <c r="K49" i="12"/>
  <c r="K33" i="12"/>
  <c r="F37" i="12"/>
  <c r="I49" i="12"/>
  <c r="I33" i="12"/>
  <c r="D40" i="12"/>
  <c r="D36" i="12"/>
  <c r="D43" i="12"/>
  <c r="D32" i="12"/>
  <c r="N29" i="12"/>
  <c r="G49" i="12"/>
  <c r="G33" i="12"/>
  <c r="D41" i="12"/>
  <c r="M32" i="12"/>
  <c r="E49" i="12"/>
  <c r="E33" i="12"/>
  <c r="K43" i="12"/>
  <c r="K40" i="12"/>
  <c r="K36" i="12"/>
  <c r="J36" i="12"/>
  <c r="J43" i="12"/>
  <c r="J40" i="12"/>
  <c r="M49" i="12"/>
  <c r="M33" i="12"/>
  <c r="N49" i="12"/>
  <c r="N33" i="12" s="1"/>
  <c r="N49" i="11"/>
  <c r="N33" i="11" s="1"/>
  <c r="I49" i="11"/>
  <c r="I33" i="11" s="1"/>
  <c r="L49" i="11"/>
  <c r="L33" i="11"/>
  <c r="G43" i="11"/>
  <c r="G40" i="11"/>
  <c r="G36" i="11"/>
  <c r="F41" i="11"/>
  <c r="M49" i="11"/>
  <c r="K43" i="11"/>
  <c r="K40" i="11"/>
  <c r="K36" i="11"/>
  <c r="E49" i="11"/>
  <c r="H49" i="11"/>
  <c r="H33" i="11"/>
  <c r="K49" i="11"/>
  <c r="G32" i="11"/>
  <c r="F33" i="11"/>
  <c r="M40" i="11"/>
  <c r="M36" i="11"/>
  <c r="M43" i="11"/>
  <c r="D49" i="11"/>
  <c r="D33" i="11" s="1"/>
  <c r="G49" i="11"/>
  <c r="G33" i="11"/>
  <c r="N29" i="11"/>
  <c r="E49" i="10"/>
  <c r="E33" i="10"/>
  <c r="J36" i="10"/>
  <c r="J43" i="10"/>
  <c r="J40" i="10"/>
  <c r="M40" i="10"/>
  <c r="M36" i="10"/>
  <c r="M43" i="10"/>
  <c r="J37" i="10"/>
  <c r="J32" i="10"/>
  <c r="L40" i="10"/>
  <c r="L36" i="10"/>
  <c r="L43" i="10"/>
  <c r="L32" i="10"/>
  <c r="G43" i="10"/>
  <c r="G40" i="10"/>
  <c r="G36" i="10"/>
  <c r="F36" i="10"/>
  <c r="F43" i="10"/>
  <c r="F40" i="10"/>
  <c r="N49" i="10"/>
  <c r="N33" i="10" s="1"/>
  <c r="L37" i="10"/>
  <c r="D37" i="10"/>
  <c r="F41" i="10"/>
  <c r="L33" i="10"/>
  <c r="D33" i="10"/>
  <c r="F32" i="10"/>
  <c r="H40" i="10"/>
  <c r="H36" i="10"/>
  <c r="H43" i="10"/>
  <c r="H32" i="10"/>
  <c r="K49" i="10"/>
  <c r="K33" i="10"/>
  <c r="J33" i="10"/>
  <c r="M32" i="10"/>
  <c r="I49" i="10"/>
  <c r="I33" i="10"/>
  <c r="D40" i="10"/>
  <c r="D36" i="10"/>
  <c r="D43" i="10"/>
  <c r="D32" i="10"/>
  <c r="N29" i="10"/>
  <c r="G49" i="10"/>
  <c r="G33" i="10"/>
  <c r="M49" i="10"/>
  <c r="K43" i="10"/>
  <c r="K40" i="10"/>
  <c r="K36" i="10"/>
  <c r="G43" i="9"/>
  <c r="G40" i="9"/>
  <c r="G36" i="9"/>
  <c r="F36" i="9"/>
  <c r="F43" i="9"/>
  <c r="F40" i="9"/>
  <c r="G32" i="9"/>
  <c r="M40" i="9"/>
  <c r="M36" i="9"/>
  <c r="M43" i="9"/>
  <c r="L40" i="9"/>
  <c r="L36" i="9"/>
  <c r="L43" i="9"/>
  <c r="L32" i="9"/>
  <c r="F32" i="9"/>
  <c r="H40" i="9"/>
  <c r="H36" i="9"/>
  <c r="H43" i="9"/>
  <c r="H32" i="9"/>
  <c r="K49" i="9"/>
  <c r="K33" i="9"/>
  <c r="J41" i="9"/>
  <c r="J37" i="9"/>
  <c r="I49" i="9"/>
  <c r="I33" i="9"/>
  <c r="D40" i="9"/>
  <c r="D36" i="9"/>
  <c r="D43" i="9"/>
  <c r="D32" i="9"/>
  <c r="N29" i="9"/>
  <c r="G49" i="9"/>
  <c r="G33" i="9"/>
  <c r="N41" i="9"/>
  <c r="D37" i="9"/>
  <c r="M32" i="9"/>
  <c r="E49" i="9"/>
  <c r="E33" i="9"/>
  <c r="K43" i="9"/>
  <c r="K40" i="9"/>
  <c r="K36" i="9"/>
  <c r="J36" i="9"/>
  <c r="J43" i="9"/>
  <c r="J40" i="9"/>
  <c r="K32" i="9"/>
  <c r="M49" i="9"/>
  <c r="H37" i="8"/>
  <c r="L40" i="8"/>
  <c r="L36" i="8"/>
  <c r="L43" i="8"/>
  <c r="L32" i="8"/>
  <c r="F36" i="8"/>
  <c r="F43" i="8"/>
  <c r="F40" i="8"/>
  <c r="J37" i="8"/>
  <c r="H40" i="8"/>
  <c r="H36" i="8"/>
  <c r="H43" i="8"/>
  <c r="H32" i="8"/>
  <c r="I37" i="8"/>
  <c r="K49" i="8"/>
  <c r="K33" i="8"/>
  <c r="J41" i="8"/>
  <c r="I33" i="8"/>
  <c r="L41" i="8"/>
  <c r="D41" i="8"/>
  <c r="D40" i="8"/>
  <c r="D36" i="8"/>
  <c r="D43" i="8"/>
  <c r="D32" i="8"/>
  <c r="N29" i="8"/>
  <c r="G49" i="8"/>
  <c r="M49" i="8"/>
  <c r="M33" i="8"/>
  <c r="J36" i="8"/>
  <c r="J43" i="8"/>
  <c r="J40" i="8"/>
  <c r="M40" i="8"/>
  <c r="M36" i="8"/>
  <c r="M43" i="8"/>
  <c r="N36" i="7"/>
  <c r="N43" i="7"/>
  <c r="N40" i="7"/>
  <c r="N32" i="7"/>
  <c r="M49" i="7"/>
  <c r="M33" i="7"/>
  <c r="L49" i="7"/>
  <c r="L33" i="7" s="1"/>
  <c r="H49" i="7"/>
  <c r="H33" i="7"/>
  <c r="F37" i="7"/>
  <c r="K37" i="7"/>
  <c r="N49" i="7"/>
  <c r="K41" i="7"/>
  <c r="I49" i="7"/>
  <c r="D49" i="7"/>
  <c r="D33" i="7"/>
  <c r="F41" i="7"/>
  <c r="J36" i="7"/>
  <c r="J43" i="7"/>
  <c r="J40" i="7"/>
  <c r="E49" i="7"/>
  <c r="F36" i="7"/>
  <c r="F43" i="7"/>
  <c r="F40" i="7"/>
  <c r="G33" i="7"/>
  <c r="M40" i="7"/>
  <c r="M36" i="7"/>
  <c r="M43" i="7"/>
  <c r="M49" i="6"/>
  <c r="M33" i="6"/>
  <c r="H40" i="6"/>
  <c r="H36" i="6"/>
  <c r="H43" i="6"/>
  <c r="H32" i="6"/>
  <c r="G43" i="6"/>
  <c r="G40" i="6"/>
  <c r="G36" i="6"/>
  <c r="F36" i="6"/>
  <c r="F43" i="6"/>
  <c r="F40" i="6"/>
  <c r="F41" i="6"/>
  <c r="I49" i="6"/>
  <c r="D40" i="6"/>
  <c r="D36" i="6"/>
  <c r="D43" i="6"/>
  <c r="D32" i="6"/>
  <c r="N29" i="6"/>
  <c r="K49" i="6"/>
  <c r="K33" i="6"/>
  <c r="M40" i="6"/>
  <c r="M36" i="6"/>
  <c r="M43" i="6"/>
  <c r="F37" i="6"/>
  <c r="N49" i="6"/>
  <c r="N33" i="6"/>
  <c r="E49" i="6"/>
  <c r="E33" i="6"/>
  <c r="G49" i="6"/>
  <c r="G33" i="6"/>
  <c r="L33" i="6"/>
  <c r="D33" i="6"/>
  <c r="J41" i="6"/>
  <c r="J33" i="6"/>
  <c r="F32" i="6"/>
  <c r="L40" i="6"/>
  <c r="L36" i="6"/>
  <c r="L43" i="6"/>
  <c r="L32" i="6"/>
  <c r="K43" i="6"/>
  <c r="K40" i="6"/>
  <c r="K36" i="6"/>
  <c r="J36" i="6"/>
  <c r="J43" i="6"/>
  <c r="J40" i="6"/>
  <c r="G32" i="6"/>
  <c r="N36" i="5"/>
  <c r="N43" i="5"/>
  <c r="N40" i="5"/>
  <c r="N32" i="5"/>
  <c r="L49" i="5"/>
  <c r="K49" i="5"/>
  <c r="K33" i="5"/>
  <c r="H49" i="5"/>
  <c r="I49" i="5"/>
  <c r="I33" i="5"/>
  <c r="D49" i="5"/>
  <c r="M49" i="5"/>
  <c r="G43" i="5"/>
  <c r="G36" i="5"/>
  <c r="G40" i="5"/>
  <c r="G49" i="5"/>
  <c r="G33" i="5"/>
  <c r="N49" i="5"/>
  <c r="N33" i="5"/>
  <c r="E49" i="5"/>
  <c r="E33" i="5"/>
  <c r="K43" i="5"/>
  <c r="K40" i="5"/>
  <c r="K36" i="5"/>
  <c r="G32" i="5"/>
  <c r="M40" i="5"/>
  <c r="M36" i="5"/>
  <c r="M43" i="5"/>
  <c r="D40" i="4"/>
  <c r="D36" i="4"/>
  <c r="D43" i="4"/>
  <c r="D32" i="4"/>
  <c r="N29" i="4"/>
  <c r="F37" i="4"/>
  <c r="N49" i="4"/>
  <c r="N33" i="4"/>
  <c r="M49" i="4"/>
  <c r="M33" i="4"/>
  <c r="E49" i="4"/>
  <c r="E33" i="4"/>
  <c r="K43" i="4"/>
  <c r="K40" i="4"/>
  <c r="K36" i="4"/>
  <c r="K49" i="4"/>
  <c r="K33" i="4"/>
  <c r="H37" i="4"/>
  <c r="J41" i="4"/>
  <c r="K32" i="4"/>
  <c r="L41" i="4"/>
  <c r="D41" i="4"/>
  <c r="M40" i="4"/>
  <c r="M36" i="4"/>
  <c r="M43" i="4"/>
  <c r="L40" i="4"/>
  <c r="L36" i="4"/>
  <c r="L43" i="4"/>
  <c r="L32" i="4"/>
  <c r="G43" i="4"/>
  <c r="G40" i="4"/>
  <c r="G36" i="4"/>
  <c r="G49" i="4"/>
  <c r="G33" i="4"/>
  <c r="J37" i="4"/>
  <c r="G32" i="4"/>
  <c r="H40" i="4"/>
  <c r="H36" i="4"/>
  <c r="H43" i="4"/>
  <c r="H32" i="4"/>
  <c r="L37" i="4"/>
  <c r="D37" i="4"/>
  <c r="M32" i="4"/>
  <c r="I49" i="4"/>
  <c r="I33" i="4"/>
  <c r="E49" i="3"/>
  <c r="E33" i="3"/>
  <c r="F36" i="3"/>
  <c r="F43" i="3"/>
  <c r="F40" i="3"/>
  <c r="N31" i="3"/>
  <c r="J33" i="3"/>
  <c r="J41" i="3"/>
  <c r="D36" i="3"/>
  <c r="D40" i="3"/>
  <c r="D43" i="3"/>
  <c r="N29" i="3"/>
  <c r="N32" i="3" s="1"/>
  <c r="K49" i="3"/>
  <c r="K33" i="3"/>
  <c r="M29" i="3"/>
  <c r="M31" i="3"/>
  <c r="L49" i="3"/>
  <c r="L33" i="3"/>
  <c r="G49" i="3"/>
  <c r="G33" i="3"/>
  <c r="F33" i="3"/>
  <c r="F41" i="3"/>
  <c r="D37" i="3"/>
  <c r="I49" i="3"/>
  <c r="I33" i="3"/>
  <c r="H49" i="3"/>
  <c r="J36" i="3"/>
  <c r="J43" i="3"/>
  <c r="J40" i="3"/>
  <c r="L36" i="2"/>
  <c r="H36" i="2"/>
  <c r="L43" i="2"/>
  <c r="L32" i="2"/>
  <c r="L41" i="2"/>
  <c r="D37" i="2"/>
  <c r="J41" i="2"/>
  <c r="F37" i="2"/>
  <c r="J37" i="2"/>
  <c r="D36" i="2"/>
  <c r="D43" i="2"/>
  <c r="D41" i="2"/>
  <c r="J33" i="2"/>
  <c r="I49" i="2"/>
  <c r="I33" i="2" s="1"/>
  <c r="N29" i="2"/>
  <c r="M49" i="2"/>
  <c r="J36" i="2"/>
  <c r="J43" i="2"/>
  <c r="J40" i="2"/>
  <c r="J32" i="2"/>
  <c r="F41" i="2"/>
  <c r="E49" i="2"/>
  <c r="E33" i="2" s="1"/>
  <c r="K49" i="2"/>
  <c r="K33" i="2" s="1"/>
  <c r="F36" i="2"/>
  <c r="F43" i="2"/>
  <c r="F32" i="2"/>
  <c r="F40" i="2"/>
  <c r="K43" i="2"/>
  <c r="K40" i="2"/>
  <c r="K36" i="2"/>
  <c r="G49" i="2"/>
  <c r="G33" i="2" s="1"/>
  <c r="F33" i="2"/>
  <c r="M40" i="2"/>
  <c r="N49" i="2"/>
  <c r="N33" i="2" s="1"/>
  <c r="G43" i="2"/>
  <c r="G40" i="2"/>
  <c r="G36" i="2"/>
  <c r="N26" i="1"/>
  <c r="H27" i="1"/>
  <c r="N25" i="1"/>
  <c r="M36" i="2" l="1"/>
  <c r="M43" i="2"/>
  <c r="I36" i="13"/>
  <c r="J36" i="13"/>
  <c r="I32" i="13"/>
  <c r="M33" i="13"/>
  <c r="K43" i="13"/>
  <c r="J40" i="13"/>
  <c r="I43" i="13"/>
  <c r="J43" i="13"/>
  <c r="L32" i="13"/>
  <c r="L36" i="13"/>
  <c r="L43" i="13"/>
  <c r="K40" i="13"/>
  <c r="M29" i="13"/>
  <c r="M32" i="13" s="1"/>
  <c r="G40" i="13"/>
  <c r="G43" i="13"/>
  <c r="G36" i="13"/>
  <c r="H43" i="13"/>
  <c r="H40" i="13"/>
  <c r="H36" i="13"/>
  <c r="H32" i="13"/>
  <c r="F36" i="13"/>
  <c r="F32" i="13"/>
  <c r="F40" i="13"/>
  <c r="N33" i="13"/>
  <c r="E36" i="13"/>
  <c r="N29" i="13"/>
  <c r="N32" i="13" s="1"/>
  <c r="E32" i="13"/>
  <c r="E40" i="13"/>
  <c r="D40" i="13"/>
  <c r="D36" i="13"/>
  <c r="D43" i="13"/>
  <c r="D32" i="13"/>
  <c r="H41" i="13"/>
  <c r="H37" i="13"/>
  <c r="E41" i="13"/>
  <c r="E37" i="13"/>
  <c r="D37" i="13"/>
  <c r="D41" i="13"/>
  <c r="N41" i="13"/>
  <c r="N37" i="13"/>
  <c r="L37" i="13"/>
  <c r="L41" i="13"/>
  <c r="I41" i="13"/>
  <c r="I37" i="13"/>
  <c r="M41" i="13"/>
  <c r="M37" i="13"/>
  <c r="N36" i="12"/>
  <c r="N43" i="12"/>
  <c r="N40" i="12"/>
  <c r="N32" i="12"/>
  <c r="N41" i="12"/>
  <c r="N37" i="12"/>
  <c r="I41" i="12"/>
  <c r="I37" i="12"/>
  <c r="M37" i="12"/>
  <c r="M41" i="12"/>
  <c r="E41" i="12"/>
  <c r="E37" i="12"/>
  <c r="G41" i="12"/>
  <c r="G37" i="12"/>
  <c r="K41" i="12"/>
  <c r="K37" i="12"/>
  <c r="M37" i="11"/>
  <c r="M41" i="11"/>
  <c r="K37" i="11"/>
  <c r="K41" i="11"/>
  <c r="E41" i="11"/>
  <c r="E37" i="11"/>
  <c r="M33" i="11"/>
  <c r="D41" i="11"/>
  <c r="D37" i="11"/>
  <c r="H37" i="11"/>
  <c r="H41" i="11"/>
  <c r="N36" i="11"/>
  <c r="N43" i="11"/>
  <c r="N40" i="11"/>
  <c r="N32" i="11"/>
  <c r="I41" i="11"/>
  <c r="I37" i="11"/>
  <c r="G41" i="11"/>
  <c r="G37" i="11"/>
  <c r="K33" i="11"/>
  <c r="E33" i="11"/>
  <c r="L37" i="11"/>
  <c r="L41" i="11"/>
  <c r="N37" i="11"/>
  <c r="N41" i="11"/>
  <c r="M41" i="10"/>
  <c r="M37" i="10"/>
  <c r="I41" i="10"/>
  <c r="I37" i="10"/>
  <c r="K37" i="10"/>
  <c r="K41" i="10"/>
  <c r="N41" i="10"/>
  <c r="N37" i="10"/>
  <c r="E41" i="10"/>
  <c r="E37" i="10"/>
  <c r="G41" i="10"/>
  <c r="G37" i="10"/>
  <c r="M33" i="10"/>
  <c r="N36" i="10"/>
  <c r="N43" i="10"/>
  <c r="N40" i="10"/>
  <c r="N32" i="10"/>
  <c r="M41" i="9"/>
  <c r="M37" i="9"/>
  <c r="E41" i="9"/>
  <c r="E37" i="9"/>
  <c r="I37" i="9"/>
  <c r="I41" i="9"/>
  <c r="K41" i="9"/>
  <c r="K37" i="9"/>
  <c r="G41" i="9"/>
  <c r="G37" i="9"/>
  <c r="M33" i="9"/>
  <c r="N36" i="9"/>
  <c r="N43" i="9"/>
  <c r="N40" i="9"/>
  <c r="N32" i="9"/>
  <c r="G37" i="8"/>
  <c r="G41" i="8"/>
  <c r="N36" i="8"/>
  <c r="N43" i="8"/>
  <c r="N40" i="8"/>
  <c r="N32" i="8"/>
  <c r="M37" i="8"/>
  <c r="M41" i="8"/>
  <c r="G33" i="8"/>
  <c r="K37" i="8"/>
  <c r="K41" i="8"/>
  <c r="E37" i="7"/>
  <c r="E41" i="7"/>
  <c r="I41" i="7"/>
  <c r="I37" i="7"/>
  <c r="L41" i="7"/>
  <c r="L37" i="7"/>
  <c r="D41" i="7"/>
  <c r="D37" i="7"/>
  <c r="N41" i="7"/>
  <c r="N37" i="7"/>
  <c r="E33" i="7"/>
  <c r="I33" i="7"/>
  <c r="N33" i="7"/>
  <c r="H41" i="7"/>
  <c r="H37" i="7"/>
  <c r="M37" i="7"/>
  <c r="M41" i="7"/>
  <c r="I41" i="6"/>
  <c r="I37" i="6"/>
  <c r="E37" i="6"/>
  <c r="E41" i="6"/>
  <c r="K37" i="6"/>
  <c r="K41" i="6"/>
  <c r="M41" i="6"/>
  <c r="M37" i="6"/>
  <c r="N36" i="6"/>
  <c r="N43" i="6"/>
  <c r="N40" i="6"/>
  <c r="N32" i="6"/>
  <c r="G41" i="6"/>
  <c r="G37" i="6"/>
  <c r="N41" i="6"/>
  <c r="N37" i="6"/>
  <c r="I33" i="6"/>
  <c r="H41" i="5"/>
  <c r="H37" i="5"/>
  <c r="G37" i="5"/>
  <c r="G41" i="5"/>
  <c r="M37" i="5"/>
  <c r="M41" i="5"/>
  <c r="M33" i="5"/>
  <c r="I37" i="5"/>
  <c r="I41" i="5"/>
  <c r="K41" i="5"/>
  <c r="K37" i="5"/>
  <c r="D41" i="5"/>
  <c r="D37" i="5"/>
  <c r="L41" i="5"/>
  <c r="L37" i="5"/>
  <c r="E37" i="5"/>
  <c r="E41" i="5"/>
  <c r="N37" i="5"/>
  <c r="N41" i="5"/>
  <c r="D33" i="5"/>
  <c r="H33" i="5"/>
  <c r="L33" i="5"/>
  <c r="G41" i="4"/>
  <c r="G37" i="4"/>
  <c r="M41" i="4"/>
  <c r="M37" i="4"/>
  <c r="N36" i="4"/>
  <c r="N43" i="4"/>
  <c r="N40" i="4"/>
  <c r="N32" i="4"/>
  <c r="I41" i="4"/>
  <c r="I37" i="4"/>
  <c r="K41" i="4"/>
  <c r="K37" i="4"/>
  <c r="E37" i="4"/>
  <c r="E41" i="4"/>
  <c r="N41" i="4"/>
  <c r="N37" i="4"/>
  <c r="M40" i="3"/>
  <c r="M36" i="3"/>
  <c r="M43" i="3"/>
  <c r="L41" i="3"/>
  <c r="L37" i="3"/>
  <c r="H37" i="3"/>
  <c r="H41" i="3"/>
  <c r="I37" i="3"/>
  <c r="I41" i="3"/>
  <c r="M32" i="3"/>
  <c r="K37" i="3"/>
  <c r="K41" i="3"/>
  <c r="N49" i="3"/>
  <c r="N33" i="3"/>
  <c r="H33" i="3"/>
  <c r="G41" i="3"/>
  <c r="G37" i="3"/>
  <c r="M49" i="3"/>
  <c r="M33" i="3"/>
  <c r="N36" i="3"/>
  <c r="N43" i="3"/>
  <c r="N40" i="3"/>
  <c r="E41" i="3"/>
  <c r="E37" i="3"/>
  <c r="N37" i="2"/>
  <c r="N41" i="2"/>
  <c r="M37" i="2"/>
  <c r="M41" i="2"/>
  <c r="E37" i="2"/>
  <c r="E41" i="2"/>
  <c r="N36" i="2"/>
  <c r="N43" i="2"/>
  <c r="N40" i="2"/>
  <c r="N32" i="2"/>
  <c r="G41" i="2"/>
  <c r="G37" i="2"/>
  <c r="K37" i="2"/>
  <c r="K41" i="2"/>
  <c r="M33" i="2"/>
  <c r="I37" i="2"/>
  <c r="I41" i="2"/>
  <c r="A2" i="1"/>
  <c r="M36" i="13" l="1"/>
  <c r="M43" i="13"/>
  <c r="M40" i="13"/>
  <c r="N36" i="13"/>
  <c r="N40" i="13"/>
  <c r="N43" i="13"/>
  <c r="M41" i="3"/>
  <c r="M37" i="3"/>
  <c r="N37" i="3"/>
  <c r="N41" i="3"/>
  <c r="N24" i="1" l="1"/>
  <c r="N23" i="1"/>
  <c r="N22" i="1"/>
  <c r="N21" i="1"/>
  <c r="N20" i="1"/>
  <c r="L27" i="1"/>
  <c r="L39" i="1" s="1"/>
  <c r="L51" i="1" s="1"/>
  <c r="K27" i="1"/>
  <c r="K39" i="1" s="1"/>
  <c r="K51" i="1" s="1"/>
  <c r="J27" i="1"/>
  <c r="J39" i="1" s="1"/>
  <c r="J51" i="1" s="1"/>
  <c r="I27" i="1"/>
  <c r="I39" i="1" s="1"/>
  <c r="I51" i="1" s="1"/>
  <c r="H39" i="1"/>
  <c r="H51" i="1" s="1"/>
  <c r="G27" i="1"/>
  <c r="G39" i="1" s="1"/>
  <c r="G51" i="1" s="1"/>
  <c r="F27" i="1"/>
  <c r="F39" i="1" s="1"/>
  <c r="F51" i="1" s="1"/>
  <c r="E27" i="1"/>
  <c r="E39" i="1" s="1"/>
  <c r="E51" i="1" s="1"/>
  <c r="D27" i="1"/>
  <c r="D39" i="1" s="1"/>
  <c r="D51" i="1" s="1"/>
  <c r="L17" i="1"/>
  <c r="L35" i="1" s="1"/>
  <c r="L50" i="1" s="1"/>
  <c r="K17" i="1"/>
  <c r="K35" i="1" s="1"/>
  <c r="K50" i="1" s="1"/>
  <c r="J17" i="1"/>
  <c r="J35" i="1" s="1"/>
  <c r="J50" i="1" s="1"/>
  <c r="I17" i="1"/>
  <c r="I35" i="1" s="1"/>
  <c r="I50" i="1" s="1"/>
  <c r="H17" i="1"/>
  <c r="H35" i="1" s="1"/>
  <c r="H50" i="1" s="1"/>
  <c r="G17" i="1"/>
  <c r="G35" i="1" s="1"/>
  <c r="G50" i="1" s="1"/>
  <c r="F17" i="1"/>
  <c r="F35" i="1" s="1"/>
  <c r="F50" i="1" s="1"/>
  <c r="E35" i="1"/>
  <c r="E50" i="1" s="1"/>
  <c r="D17" i="1"/>
  <c r="D35" i="1" s="1"/>
  <c r="D50" i="1" s="1"/>
  <c r="N16" i="1"/>
  <c r="M16" i="1"/>
  <c r="N15" i="1"/>
  <c r="M15" i="1"/>
  <c r="N10" i="1"/>
  <c r="M10" i="1"/>
  <c r="L13" i="1"/>
  <c r="L31" i="1" s="1"/>
  <c r="K13" i="1"/>
  <c r="J13" i="1"/>
  <c r="J31" i="1" s="1"/>
  <c r="I13" i="1"/>
  <c r="I31" i="1" s="1"/>
  <c r="I49" i="1" s="1"/>
  <c r="H13" i="1"/>
  <c r="H31" i="1" s="1"/>
  <c r="H49" i="1" s="1"/>
  <c r="G13" i="1"/>
  <c r="F13" i="1"/>
  <c r="E13" i="1"/>
  <c r="E31" i="1" s="1"/>
  <c r="D13" i="1"/>
  <c r="D31" i="1" s="1"/>
  <c r="D49" i="1" s="1"/>
  <c r="N8" i="1"/>
  <c r="M7" i="1"/>
  <c r="M8" i="1" s="1"/>
  <c r="L8" i="1"/>
  <c r="K8" i="1"/>
  <c r="J8" i="1"/>
  <c r="I8" i="1"/>
  <c r="H8" i="1"/>
  <c r="G8" i="1"/>
  <c r="F8" i="1"/>
  <c r="E8" i="1"/>
  <c r="D8" i="1"/>
  <c r="M13" i="1" l="1"/>
  <c r="M31" i="1" s="1"/>
  <c r="M39" i="1"/>
  <c r="M51" i="1" s="1"/>
  <c r="F29" i="1"/>
  <c r="F36" i="1" s="1"/>
  <c r="M17" i="1"/>
  <c r="M35" i="1" s="1"/>
  <c r="M50" i="1" s="1"/>
  <c r="K29" i="1"/>
  <c r="K40" i="1" s="1"/>
  <c r="I29" i="1"/>
  <c r="I43" i="1" s="1"/>
  <c r="I37" i="1"/>
  <c r="G29" i="1"/>
  <c r="G43" i="1" s="1"/>
  <c r="L29" i="1"/>
  <c r="L40" i="1" s="1"/>
  <c r="I33" i="1"/>
  <c r="F31" i="1"/>
  <c r="F49" i="1" s="1"/>
  <c r="F41" i="1" s="1"/>
  <c r="L49" i="1"/>
  <c r="L33" i="1" s="1"/>
  <c r="K31" i="1"/>
  <c r="K49" i="1" s="1"/>
  <c r="J49" i="1"/>
  <c r="J33" i="1" s="1"/>
  <c r="J29" i="1"/>
  <c r="J32" i="1" s="1"/>
  <c r="I41" i="1"/>
  <c r="H41" i="1"/>
  <c r="H33" i="1"/>
  <c r="H37" i="1"/>
  <c r="H29" i="1"/>
  <c r="G31" i="1"/>
  <c r="G49" i="1" s="1"/>
  <c r="E49" i="1"/>
  <c r="E33" i="1" s="1"/>
  <c r="E29" i="1"/>
  <c r="E32" i="1" s="1"/>
  <c r="D41" i="1"/>
  <c r="D37" i="1"/>
  <c r="D33" i="1"/>
  <c r="N27" i="1"/>
  <c r="N39" i="1" s="1"/>
  <c r="N51" i="1" s="1"/>
  <c r="N17" i="1"/>
  <c r="N35" i="1" s="1"/>
  <c r="N50" i="1" s="1"/>
  <c r="D29" i="1"/>
  <c r="N13" i="1"/>
  <c r="N31" i="1" s="1"/>
  <c r="F37" i="1" l="1"/>
  <c r="D43" i="1"/>
  <c r="G36" i="1"/>
  <c r="F43" i="1"/>
  <c r="F40" i="1"/>
  <c r="F32" i="1"/>
  <c r="K43" i="1"/>
  <c r="M29" i="1"/>
  <c r="M36" i="1" s="1"/>
  <c r="K36" i="1"/>
  <c r="I36" i="1"/>
  <c r="I32" i="1"/>
  <c r="L32" i="1"/>
  <c r="K32" i="1"/>
  <c r="I40" i="1"/>
  <c r="G40" i="1"/>
  <c r="G32" i="1"/>
  <c r="L43" i="1"/>
  <c r="L36" i="1"/>
  <c r="F33" i="1"/>
  <c r="L37" i="1"/>
  <c r="L41" i="1"/>
  <c r="M49" i="1"/>
  <c r="M33" i="1" s="1"/>
  <c r="K33" i="1"/>
  <c r="K41" i="1"/>
  <c r="K37" i="1"/>
  <c r="J41" i="1"/>
  <c r="J37" i="1"/>
  <c r="J43" i="1"/>
  <c r="J36" i="1"/>
  <c r="J40" i="1"/>
  <c r="H43" i="1"/>
  <c r="H40" i="1"/>
  <c r="H36" i="1"/>
  <c r="H32" i="1"/>
  <c r="G33" i="1"/>
  <c r="G37" i="1"/>
  <c r="G41" i="1"/>
  <c r="E43" i="1"/>
  <c r="E40" i="1"/>
  <c r="E36" i="1"/>
  <c r="E41" i="1"/>
  <c r="E37" i="1"/>
  <c r="N49" i="1"/>
  <c r="D40" i="1"/>
  <c r="D36" i="1"/>
  <c r="D32" i="1"/>
  <c r="N40" i="1" l="1"/>
  <c r="M43" i="1"/>
  <c r="M32" i="1"/>
  <c r="M40" i="1"/>
  <c r="M37" i="1"/>
  <c r="M41" i="1"/>
  <c r="N41" i="1"/>
  <c r="N37" i="1"/>
  <c r="N33" i="1"/>
  <c r="N32" i="1" l="1"/>
  <c r="N43" i="1"/>
  <c r="N36" i="1"/>
</calcChain>
</file>

<file path=xl/sharedStrings.xml><?xml version="1.0" encoding="utf-8"?>
<sst xmlns="http://schemas.openxmlformats.org/spreadsheetml/2006/main" count="573" uniqueCount="40">
  <si>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</si>
  <si>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</si>
  <si>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</si>
  <si>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</si>
  <si>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</si>
  <si>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</si>
  <si>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</si>
  <si>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</si>
  <si>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</si>
  <si>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</si>
  <si>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</si>
  <si>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</si>
  <si>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</si>
  <si>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</si>
  <si>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</si>
  <si>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</si>
  <si>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</si>
  <si>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</si>
  <si>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</si>
  <si>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</si>
  <si>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</si>
  <si>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</si>
  <si>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</si>
  <si>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Stephen R. Koons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</si>
  <si>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</si>
  <si>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</si>
  <si>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</si>
  <si>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</si>
  <si>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</si>
  <si>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</si>
  <si>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</si>
  <si>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</si>
  <si>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</si>
  <si>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</si>
  <si>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</si>
  <si>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Presiding Judge</t>
  </si>
  <si>
    <t>Thomas James Brown</t>
  </si>
  <si>
    <t>Kelly Ingram</t>
  </si>
  <si>
    <t>David C. Koenig</t>
  </si>
  <si>
    <t>Michelle Naberhaus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</si>
</sst>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7" workbookViewId="0">
      <selection activeCell="A23" sqref="A23:A26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21" t="str">
        <f ca="1">UPPER(MID(CELL("filename",A1),FIND("]",CELL("filename",A1))+1,255)&amp;" "&amp;YR)</f>
        <v>JANUARY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2" customHeight="1" x14ac:dyDescent="0.3"/>
    <row r="7" spans="1:14" x14ac:dyDescent="0.3">
      <c r="A7" s="4" t="s">
        <v>15</v>
      </c>
      <c r="B7" s="3"/>
      <c r="D7">
        <v>23</v>
      </c>
      <c r="E7">
        <v>8</v>
      </c>
      <c r="F7">
        <v>0</v>
      </c>
      <c r="G7">
        <v>2</v>
      </c>
      <c r="H7">
        <v>0</v>
      </c>
      <c r="I7">
        <v>1</v>
      </c>
      <c r="J7">
        <v>2</v>
      </c>
      <c r="K7">
        <v>1</v>
      </c>
      <c r="L7">
        <v>0</v>
      </c>
      <c r="M7" s="2">
        <f>SUM(I7:L7)</f>
        <v>4</v>
      </c>
      <c r="N7" s="2">
        <f>SUM(D7:L7)</f>
        <v>37</v>
      </c>
    </row>
    <row r="8" spans="1:14" x14ac:dyDescent="0.3">
      <c r="A8" s="5" t="s">
        <v>16</v>
      </c>
      <c r="B8" s="5"/>
      <c r="D8" s="9">
        <f>D7</f>
        <v>23</v>
      </c>
      <c r="E8" s="9">
        <f t="shared" ref="E8:N8" si="0">E7</f>
        <v>8</v>
      </c>
      <c r="F8" s="9">
        <f t="shared" si="0"/>
        <v>0</v>
      </c>
      <c r="G8" s="9">
        <f t="shared" si="0"/>
        <v>2</v>
      </c>
      <c r="H8" s="9">
        <f t="shared" si="0"/>
        <v>0</v>
      </c>
      <c r="I8" s="9">
        <f t="shared" si="0"/>
        <v>1</v>
      </c>
      <c r="J8" s="9">
        <f t="shared" si="0"/>
        <v>2</v>
      </c>
      <c r="K8" s="9">
        <f t="shared" si="0"/>
        <v>1</v>
      </c>
      <c r="L8" s="9">
        <f t="shared" si="0"/>
        <v>0</v>
      </c>
      <c r="M8" s="9">
        <f t="shared" si="0"/>
        <v>4</v>
      </c>
      <c r="N8" s="9">
        <f t="shared" si="0"/>
        <v>37</v>
      </c>
    </row>
    <row r="9" spans="1:14" x14ac:dyDescent="0.3">
      <c r="A9" s="5"/>
      <c r="B9" s="5"/>
    </row>
    <row r="10" spans="1:14" x14ac:dyDescent="0.3">
      <c r="A10" s="4" t="s">
        <v>37</v>
      </c>
      <c r="B10" s="14">
        <v>2</v>
      </c>
      <c r="D10">
        <v>126</v>
      </c>
      <c r="E10">
        <v>61</v>
      </c>
      <c r="F10">
        <v>23</v>
      </c>
      <c r="G10">
        <v>33</v>
      </c>
      <c r="H10">
        <v>23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266</v>
      </c>
    </row>
    <row r="11" spans="1:14" x14ac:dyDescent="0.3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2</v>
      </c>
    </row>
    <row r="12" spans="1:14" x14ac:dyDescent="0.3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133</v>
      </c>
      <c r="J12">
        <v>71</v>
      </c>
      <c r="K12">
        <v>45</v>
      </c>
      <c r="L12">
        <v>22</v>
      </c>
      <c r="M12" s="2">
        <f t="shared" si="1"/>
        <v>271</v>
      </c>
      <c r="N12" s="2">
        <f t="shared" si="2"/>
        <v>271</v>
      </c>
    </row>
    <row r="13" spans="1:14" x14ac:dyDescent="0.3">
      <c r="A13" s="5" t="s">
        <v>19</v>
      </c>
      <c r="B13" s="6"/>
      <c r="D13" s="9">
        <f>SUM(D10:D12)</f>
        <v>126</v>
      </c>
      <c r="E13" s="9">
        <f t="shared" ref="E13:N13" si="3">SUM(E10:E12)</f>
        <v>61</v>
      </c>
      <c r="F13" s="9">
        <f t="shared" si="3"/>
        <v>23</v>
      </c>
      <c r="G13" s="9">
        <f t="shared" si="3"/>
        <v>33</v>
      </c>
      <c r="H13" s="9">
        <f t="shared" si="3"/>
        <v>25</v>
      </c>
      <c r="I13" s="9">
        <f t="shared" si="3"/>
        <v>133</v>
      </c>
      <c r="J13" s="9">
        <f t="shared" si="3"/>
        <v>71</v>
      </c>
      <c r="K13" s="9">
        <f t="shared" si="3"/>
        <v>45</v>
      </c>
      <c r="L13" s="9">
        <f t="shared" si="3"/>
        <v>22</v>
      </c>
      <c r="M13" s="9">
        <f t="shared" si="3"/>
        <v>271</v>
      </c>
      <c r="N13" s="9">
        <f t="shared" si="3"/>
        <v>539</v>
      </c>
    </row>
    <row r="14" spans="1:14" x14ac:dyDescent="0.3">
      <c r="A14" s="3"/>
      <c r="B14" s="15"/>
    </row>
    <row r="15" spans="1:14" x14ac:dyDescent="0.3">
      <c r="A15" s="4" t="s">
        <v>24</v>
      </c>
      <c r="B15" s="14">
        <v>1</v>
      </c>
      <c r="D15">
        <v>105</v>
      </c>
      <c r="E15">
        <v>60</v>
      </c>
      <c r="F15">
        <v>37</v>
      </c>
      <c r="G15">
        <v>10</v>
      </c>
      <c r="H15">
        <v>2</v>
      </c>
      <c r="I15">
        <v>0</v>
      </c>
      <c r="J15">
        <v>0</v>
      </c>
      <c r="K15">
        <v>0</v>
      </c>
      <c r="L15">
        <v>0</v>
      </c>
      <c r="M15" s="2">
        <f t="shared" ref="M15:M16" si="4">SUM(I15:L15)</f>
        <v>0</v>
      </c>
      <c r="N15" s="2">
        <f t="shared" ref="N15:N16" si="5">SUM(D15:L15)</f>
        <v>214</v>
      </c>
    </row>
    <row r="16" spans="1:14" x14ac:dyDescent="0.3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101</v>
      </c>
      <c r="K16">
        <v>48</v>
      </c>
      <c r="L16">
        <v>16</v>
      </c>
      <c r="M16" s="2">
        <f t="shared" si="4"/>
        <v>323</v>
      </c>
      <c r="N16" s="2">
        <f t="shared" si="5"/>
        <v>323</v>
      </c>
    </row>
    <row r="17" spans="1:14" x14ac:dyDescent="0.3">
      <c r="A17" s="5" t="s">
        <v>21</v>
      </c>
      <c r="B17" s="6"/>
      <c r="D17" s="9">
        <f>SUM(D15:D16)</f>
        <v>105</v>
      </c>
      <c r="E17" s="9">
        <f>SUM(E15:E16)</f>
        <v>60</v>
      </c>
      <c r="F17" s="9">
        <f t="shared" ref="F17" si="6">SUM(F15:F16)</f>
        <v>37</v>
      </c>
      <c r="G17" s="9">
        <f t="shared" ref="G17" si="7">SUM(G15:G16)</f>
        <v>10</v>
      </c>
      <c r="H17" s="9">
        <f t="shared" ref="H17" si="8">SUM(H15:H16)</f>
        <v>2</v>
      </c>
      <c r="I17" s="9">
        <f t="shared" ref="I17" si="9">SUM(I15:I16)</f>
        <v>158</v>
      </c>
      <c r="J17" s="9">
        <f t="shared" ref="J17" si="10">SUM(J15:J16)</f>
        <v>101</v>
      </c>
      <c r="K17" s="9">
        <f t="shared" ref="K17" si="11">SUM(K15:K16)</f>
        <v>48</v>
      </c>
      <c r="L17" s="9">
        <f t="shared" ref="L17" si="12">SUM(L15:L16)</f>
        <v>16</v>
      </c>
      <c r="M17" s="9">
        <f t="shared" ref="M17" si="13">SUM(M15:M16)</f>
        <v>323</v>
      </c>
      <c r="N17" s="9">
        <f t="shared" ref="N17" si="14">SUM(N15:N16)</f>
        <v>537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2</v>
      </c>
      <c r="I19">
        <v>182</v>
      </c>
      <c r="J19">
        <v>91</v>
      </c>
      <c r="K19">
        <v>65</v>
      </c>
      <c r="L19">
        <v>28</v>
      </c>
      <c r="M19" s="2">
        <f t="shared" ref="M19:M26" si="15">SUM(I19:L19)</f>
        <v>366</v>
      </c>
      <c r="N19" s="2">
        <f t="shared" ref="N19" si="16">SUM(D19:L19)</f>
        <v>368</v>
      </c>
    </row>
    <row r="20" spans="1:14" x14ac:dyDescent="0.3">
      <c r="A20" s="7" t="s">
        <v>22</v>
      </c>
      <c r="B20" s="14">
        <v>11</v>
      </c>
      <c r="D20">
        <v>30</v>
      </c>
      <c r="E20">
        <v>29</v>
      </c>
      <c r="F20">
        <v>13</v>
      </c>
      <c r="G20">
        <v>1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15"/>
        <v>0</v>
      </c>
      <c r="N20" s="2">
        <f t="shared" ref="N20:N26" si="17">SUM(D20:L20)</f>
        <v>79</v>
      </c>
    </row>
    <row r="21" spans="1:14" x14ac:dyDescent="0.3">
      <c r="A21" s="7" t="s">
        <v>23</v>
      </c>
      <c r="B21" s="14">
        <v>3</v>
      </c>
      <c r="D21">
        <v>76</v>
      </c>
      <c r="E21">
        <v>50</v>
      </c>
      <c r="F21">
        <v>35</v>
      </c>
      <c r="G21">
        <v>14</v>
      </c>
      <c r="H21">
        <v>5</v>
      </c>
      <c r="I21">
        <v>0</v>
      </c>
      <c r="J21">
        <v>0</v>
      </c>
      <c r="K21">
        <v>0</v>
      </c>
      <c r="L21">
        <v>0</v>
      </c>
      <c r="M21" s="2">
        <f t="shared" si="15"/>
        <v>0</v>
      </c>
      <c r="N21" s="2">
        <f t="shared" si="17"/>
        <v>180</v>
      </c>
    </row>
    <row r="22" spans="1:14" x14ac:dyDescent="0.3">
      <c r="A22" s="4" t="s">
        <v>38</v>
      </c>
      <c r="B22" s="14">
        <v>5</v>
      </c>
      <c r="D22">
        <v>51</v>
      </c>
      <c r="E22">
        <v>56</v>
      </c>
      <c r="F22">
        <v>28</v>
      </c>
      <c r="G22">
        <v>23</v>
      </c>
      <c r="H22">
        <v>4</v>
      </c>
      <c r="I22">
        <v>0</v>
      </c>
      <c r="J22">
        <v>0</v>
      </c>
      <c r="K22">
        <v>0</v>
      </c>
      <c r="L22">
        <v>0</v>
      </c>
      <c r="M22" s="2">
        <f t="shared" si="15"/>
        <v>0</v>
      </c>
      <c r="N22" s="2">
        <f t="shared" si="17"/>
        <v>162</v>
      </c>
    </row>
    <row r="23" spans="1:14" x14ac:dyDescent="0.3">
      <c r="A23" s="18" t="s">
        <v>36</v>
      </c>
      <c r="B23" s="14">
        <v>6</v>
      </c>
      <c r="D23">
        <v>92</v>
      </c>
      <c r="E23">
        <v>41</v>
      </c>
      <c r="F23">
        <v>27</v>
      </c>
      <c r="G23">
        <v>25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15"/>
        <v>0</v>
      </c>
      <c r="N23" s="2">
        <f t="shared" si="17"/>
        <v>191</v>
      </c>
    </row>
    <row r="24" spans="1:14" x14ac:dyDescent="0.3">
      <c r="A24" s="18" t="s">
        <v>17</v>
      </c>
      <c r="B24" s="14">
        <v>8</v>
      </c>
      <c r="D24">
        <v>104</v>
      </c>
      <c r="E24">
        <v>71</v>
      </c>
      <c r="F24">
        <v>21</v>
      </c>
      <c r="G24">
        <v>20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5"/>
        <v>0</v>
      </c>
      <c r="N24" s="2">
        <f t="shared" si="17"/>
        <v>227</v>
      </c>
    </row>
    <row r="25" spans="1:14" x14ac:dyDescent="0.3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1</v>
      </c>
      <c r="I25">
        <v>0</v>
      </c>
      <c r="J25">
        <v>0</v>
      </c>
      <c r="K25">
        <v>0</v>
      </c>
      <c r="L25">
        <v>0</v>
      </c>
      <c r="M25" s="2">
        <f t="shared" si="15"/>
        <v>0</v>
      </c>
      <c r="N25" s="2">
        <f t="shared" si="17"/>
        <v>1</v>
      </c>
    </row>
    <row r="26" spans="1:14" x14ac:dyDescent="0.3">
      <c r="A26" s="18" t="s">
        <v>39</v>
      </c>
      <c r="B26" s="14">
        <v>9</v>
      </c>
      <c r="D26">
        <v>97</v>
      </c>
      <c r="E26">
        <v>57</v>
      </c>
      <c r="F26">
        <v>26</v>
      </c>
      <c r="G26">
        <v>23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15"/>
        <v>0</v>
      </c>
      <c r="N26" s="2">
        <f t="shared" si="17"/>
        <v>207</v>
      </c>
    </row>
    <row r="27" spans="1:14" x14ac:dyDescent="0.3">
      <c r="A27" s="5" t="s">
        <v>26</v>
      </c>
      <c r="B27" s="5"/>
      <c r="D27" s="9">
        <f t="shared" ref="D27:N27" si="18">SUM(D19:D26)</f>
        <v>450</v>
      </c>
      <c r="E27" s="9">
        <f t="shared" si="18"/>
        <v>304</v>
      </c>
      <c r="F27" s="9">
        <f t="shared" si="18"/>
        <v>150</v>
      </c>
      <c r="G27" s="9">
        <f t="shared" si="18"/>
        <v>106</v>
      </c>
      <c r="H27" s="9">
        <f t="shared" si="18"/>
        <v>39</v>
      </c>
      <c r="I27" s="9">
        <f t="shared" si="18"/>
        <v>182</v>
      </c>
      <c r="J27" s="9">
        <f t="shared" si="18"/>
        <v>91</v>
      </c>
      <c r="K27" s="9">
        <f t="shared" si="18"/>
        <v>65</v>
      </c>
      <c r="L27" s="9">
        <f t="shared" si="18"/>
        <v>28</v>
      </c>
      <c r="M27" s="9">
        <f t="shared" si="18"/>
        <v>366</v>
      </c>
      <c r="N27" s="9">
        <f t="shared" si="18"/>
        <v>1415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9">D13+D17+D27</f>
        <v>681</v>
      </c>
      <c r="E29" s="9">
        <f t="shared" si="19"/>
        <v>425</v>
      </c>
      <c r="F29" s="9">
        <f t="shared" si="19"/>
        <v>210</v>
      </c>
      <c r="G29" s="9">
        <f t="shared" si="19"/>
        <v>149</v>
      </c>
      <c r="H29" s="9">
        <f t="shared" si="19"/>
        <v>66</v>
      </c>
      <c r="I29" s="9">
        <f t="shared" si="19"/>
        <v>473</v>
      </c>
      <c r="J29" s="9">
        <f t="shared" si="19"/>
        <v>263</v>
      </c>
      <c r="K29" s="9">
        <f t="shared" si="19"/>
        <v>158</v>
      </c>
      <c r="L29" s="9">
        <f t="shared" si="19"/>
        <v>66</v>
      </c>
      <c r="M29" s="9">
        <f t="shared" si="19"/>
        <v>960</v>
      </c>
      <c r="N29" s="19">
        <f>SUM(D29:L29)</f>
        <v>2491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20">IF(D13&gt;0,AVERAGE(D10:D12),0)</f>
        <v>42</v>
      </c>
      <c r="E31" s="2">
        <f t="shared" si="20"/>
        <v>20.333333333333332</v>
      </c>
      <c r="F31" s="2">
        <f t="shared" si="20"/>
        <v>7.666666666666667</v>
      </c>
      <c r="G31" s="2">
        <f t="shared" si="20"/>
        <v>11</v>
      </c>
      <c r="H31" s="2">
        <f t="shared" si="20"/>
        <v>8.3333333333333339</v>
      </c>
      <c r="I31" s="2">
        <f t="shared" si="20"/>
        <v>44.333333333333336</v>
      </c>
      <c r="J31" s="2">
        <f t="shared" si="20"/>
        <v>23.666666666666668</v>
      </c>
      <c r="K31" s="2">
        <f t="shared" si="20"/>
        <v>15</v>
      </c>
      <c r="L31" s="2">
        <f t="shared" si="20"/>
        <v>7.333333333333333</v>
      </c>
      <c r="M31" s="2">
        <f t="shared" si="20"/>
        <v>90.333333333333329</v>
      </c>
      <c r="N31" s="11">
        <f t="shared" si="20"/>
        <v>179.66666666666666</v>
      </c>
    </row>
    <row r="32" spans="1:14" x14ac:dyDescent="0.3">
      <c r="A32" s="8" t="s">
        <v>29</v>
      </c>
      <c r="B32" s="8"/>
      <c r="D32" s="13">
        <f t="shared" ref="D32:N32" si="21">IF(OR(D13&gt;0,D29&gt;0),D13/D29,0)</f>
        <v>0.18502202643171806</v>
      </c>
      <c r="E32" s="13">
        <f t="shared" si="21"/>
        <v>0.14352941176470588</v>
      </c>
      <c r="F32" s="13">
        <f t="shared" si="21"/>
        <v>0.10952380952380952</v>
      </c>
      <c r="G32" s="13">
        <f t="shared" si="21"/>
        <v>0.22147651006711411</v>
      </c>
      <c r="H32" s="13">
        <f t="shared" si="21"/>
        <v>0.37878787878787878</v>
      </c>
      <c r="I32" s="13">
        <f t="shared" si="21"/>
        <v>0.28118393234672306</v>
      </c>
      <c r="J32" s="13">
        <f t="shared" si="21"/>
        <v>0.26996197718631176</v>
      </c>
      <c r="K32" s="13">
        <f t="shared" si="21"/>
        <v>0.2848101265822785</v>
      </c>
      <c r="L32" s="13">
        <f t="shared" si="21"/>
        <v>0.33333333333333331</v>
      </c>
      <c r="M32" s="13">
        <f t="shared" si="21"/>
        <v>0.28229166666666666</v>
      </c>
      <c r="N32" s="13">
        <f t="shared" si="21"/>
        <v>0.21637896427137696</v>
      </c>
    </row>
    <row r="33" spans="1:14" x14ac:dyDescent="0.3">
      <c r="A33" s="5" t="s">
        <v>30</v>
      </c>
      <c r="B33" s="5"/>
      <c r="D33" s="2">
        <f>RANK(D31,D$49:D$51)</f>
        <v>3</v>
      </c>
      <c r="E33" s="2">
        <f t="shared" ref="E33:N33" si="22">RANK(E31,E$49:E$51)</f>
        <v>3</v>
      </c>
      <c r="F33" s="2">
        <f t="shared" si="22"/>
        <v>3</v>
      </c>
      <c r="G33" s="2">
        <f t="shared" si="22"/>
        <v>2</v>
      </c>
      <c r="H33" s="2">
        <f t="shared" si="22"/>
        <v>1</v>
      </c>
      <c r="I33" s="2">
        <f t="shared" si="22"/>
        <v>2</v>
      </c>
      <c r="J33" s="2">
        <f t="shared" si="22"/>
        <v>2</v>
      </c>
      <c r="K33" s="2">
        <f t="shared" si="22"/>
        <v>2</v>
      </c>
      <c r="L33" s="2">
        <f t="shared" si="22"/>
        <v>2</v>
      </c>
      <c r="M33" s="2">
        <f t="shared" si="22"/>
        <v>2</v>
      </c>
      <c r="N33" s="2">
        <f t="shared" si="22"/>
        <v>2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23">IF(D17&gt;0,AVERAGE(D15:D16),0)</f>
        <v>52.5</v>
      </c>
      <c r="E35" s="2">
        <f t="shared" si="23"/>
        <v>30</v>
      </c>
      <c r="F35" s="2">
        <f t="shared" si="23"/>
        <v>18.5</v>
      </c>
      <c r="G35" s="2">
        <f t="shared" si="23"/>
        <v>5</v>
      </c>
      <c r="H35" s="2">
        <f t="shared" si="23"/>
        <v>1</v>
      </c>
      <c r="I35" s="2">
        <f t="shared" si="23"/>
        <v>79</v>
      </c>
      <c r="J35" s="2">
        <f t="shared" si="23"/>
        <v>50.5</v>
      </c>
      <c r="K35" s="2">
        <f t="shared" si="23"/>
        <v>24</v>
      </c>
      <c r="L35" s="2">
        <f t="shared" si="23"/>
        <v>8</v>
      </c>
      <c r="M35" s="2">
        <f t="shared" si="23"/>
        <v>161.5</v>
      </c>
      <c r="N35" s="11">
        <f t="shared" si="23"/>
        <v>268.5</v>
      </c>
    </row>
    <row r="36" spans="1:14" x14ac:dyDescent="0.3">
      <c r="A36" s="8" t="s">
        <v>29</v>
      </c>
      <c r="B36" s="8"/>
      <c r="D36" s="13">
        <f t="shared" ref="D36:N36" si="24">IF(D29&gt;0,D17/D29,0)</f>
        <v>0.15418502202643172</v>
      </c>
      <c r="E36" s="13">
        <f t="shared" si="24"/>
        <v>0.14117647058823529</v>
      </c>
      <c r="F36" s="13">
        <f t="shared" si="24"/>
        <v>0.1761904761904762</v>
      </c>
      <c r="G36" s="13">
        <f t="shared" si="24"/>
        <v>6.7114093959731544E-2</v>
      </c>
      <c r="H36" s="13">
        <f t="shared" si="24"/>
        <v>3.0303030303030304E-2</v>
      </c>
      <c r="I36" s="13">
        <f t="shared" si="24"/>
        <v>0.33403805496828753</v>
      </c>
      <c r="J36" s="13">
        <f t="shared" si="24"/>
        <v>0.38403041825095058</v>
      </c>
      <c r="K36" s="13">
        <f t="shared" si="24"/>
        <v>0.30379746835443039</v>
      </c>
      <c r="L36" s="13">
        <f t="shared" si="24"/>
        <v>0.24242424242424243</v>
      </c>
      <c r="M36" s="13">
        <f t="shared" si="24"/>
        <v>0.33645833333333336</v>
      </c>
      <c r="N36" s="13">
        <f t="shared" si="24"/>
        <v>0.21557607386591729</v>
      </c>
    </row>
    <row r="37" spans="1:14" x14ac:dyDescent="0.3">
      <c r="A37" s="5" t="s">
        <v>30</v>
      </c>
      <c r="B37" s="5"/>
      <c r="D37" s="2">
        <f>RANK(D35,D$49:D$51)</f>
        <v>2</v>
      </c>
      <c r="E37" s="2">
        <f t="shared" ref="E37:N37" si="25">RANK(E35,E$49:E$51)</f>
        <v>2</v>
      </c>
      <c r="F37" s="2">
        <f t="shared" si="25"/>
        <v>2</v>
      </c>
      <c r="G37" s="2">
        <f t="shared" si="25"/>
        <v>3</v>
      </c>
      <c r="H37" s="2">
        <f t="shared" si="25"/>
        <v>3</v>
      </c>
      <c r="I37" s="2">
        <f t="shared" si="25"/>
        <v>1</v>
      </c>
      <c r="J37" s="2">
        <f t="shared" si="25"/>
        <v>1</v>
      </c>
      <c r="K37" s="2">
        <f t="shared" si="25"/>
        <v>1</v>
      </c>
      <c r="L37" s="2">
        <f t="shared" si="25"/>
        <v>1</v>
      </c>
      <c r="M37" s="2">
        <f t="shared" si="25"/>
        <v>1</v>
      </c>
      <c r="N37" s="2">
        <f t="shared" si="25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26">IF(D27&gt;0,AVERAGE(D19:D26),0)</f>
        <v>56.25</v>
      </c>
      <c r="E39" s="2">
        <f t="shared" si="26"/>
        <v>38</v>
      </c>
      <c r="F39" s="2">
        <f t="shared" si="26"/>
        <v>18.75</v>
      </c>
      <c r="G39" s="2">
        <f t="shared" si="26"/>
        <v>13.25</v>
      </c>
      <c r="H39" s="2">
        <f t="shared" si="26"/>
        <v>4.875</v>
      </c>
      <c r="I39" s="2">
        <f t="shared" si="26"/>
        <v>22.75</v>
      </c>
      <c r="J39" s="2">
        <f t="shared" si="26"/>
        <v>11.375</v>
      </c>
      <c r="K39" s="2">
        <f t="shared" si="26"/>
        <v>8.125</v>
      </c>
      <c r="L39" s="2">
        <f t="shared" si="26"/>
        <v>3.5</v>
      </c>
      <c r="M39" s="2">
        <f t="shared" si="26"/>
        <v>45.75</v>
      </c>
      <c r="N39" s="11">
        <f t="shared" si="26"/>
        <v>176.875</v>
      </c>
    </row>
    <row r="40" spans="1:14" x14ac:dyDescent="0.3">
      <c r="A40" s="8" t="s">
        <v>29</v>
      </c>
      <c r="B40" s="8"/>
      <c r="D40" s="13">
        <f>IF(D29&gt;0,D27/D29,0)</f>
        <v>0.66079295154185025</v>
      </c>
      <c r="E40" s="13">
        <f t="shared" ref="E40:N40" si="27">IF(E29&gt;0,E27/E29,0)</f>
        <v>0.71529411764705886</v>
      </c>
      <c r="F40" s="13">
        <f t="shared" si="27"/>
        <v>0.7142857142857143</v>
      </c>
      <c r="G40" s="13">
        <f t="shared" si="27"/>
        <v>0.71140939597315433</v>
      </c>
      <c r="H40" s="13">
        <f t="shared" si="27"/>
        <v>0.59090909090909094</v>
      </c>
      <c r="I40" s="13">
        <f t="shared" si="27"/>
        <v>0.38477801268498946</v>
      </c>
      <c r="J40" s="13">
        <f t="shared" si="27"/>
        <v>0.34600760456273766</v>
      </c>
      <c r="K40" s="13">
        <f t="shared" si="27"/>
        <v>0.41139240506329117</v>
      </c>
      <c r="L40" s="13">
        <f t="shared" si="27"/>
        <v>0.42424242424242425</v>
      </c>
      <c r="M40" s="13">
        <f t="shared" si="27"/>
        <v>0.38124999999999998</v>
      </c>
      <c r="N40" s="13">
        <f t="shared" si="27"/>
        <v>0.5680449618627057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28">RANK(E39,E$49:E$51)</f>
        <v>1</v>
      </c>
      <c r="F41" s="2">
        <f t="shared" si="28"/>
        <v>1</v>
      </c>
      <c r="G41" s="2">
        <f t="shared" si="28"/>
        <v>1</v>
      </c>
      <c r="H41" s="2">
        <f t="shared" si="28"/>
        <v>2</v>
      </c>
      <c r="I41" s="2">
        <f t="shared" si="28"/>
        <v>3</v>
      </c>
      <c r="J41" s="2">
        <f t="shared" si="28"/>
        <v>3</v>
      </c>
      <c r="K41" s="2">
        <f t="shared" si="28"/>
        <v>3</v>
      </c>
      <c r="L41" s="2">
        <f t="shared" si="28"/>
        <v>3</v>
      </c>
      <c r="M41" s="2">
        <f t="shared" si="28"/>
        <v>3</v>
      </c>
      <c r="N41" s="2">
        <f t="shared" si="28"/>
        <v>3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9">D29/COUNTA($B$9:$B$26)</f>
        <v>52.384615384615387</v>
      </c>
      <c r="E43" s="11">
        <f t="shared" si="29"/>
        <v>32.692307692307693</v>
      </c>
      <c r="F43" s="11">
        <f t="shared" si="29"/>
        <v>16.153846153846153</v>
      </c>
      <c r="G43" s="11">
        <f t="shared" si="29"/>
        <v>11.461538461538462</v>
      </c>
      <c r="H43" s="11">
        <f t="shared" si="29"/>
        <v>5.0769230769230766</v>
      </c>
      <c r="I43" s="11">
        <f t="shared" si="29"/>
        <v>36.384615384615387</v>
      </c>
      <c r="J43" s="11">
        <f t="shared" si="29"/>
        <v>20.23076923076923</v>
      </c>
      <c r="K43" s="11">
        <f t="shared" si="29"/>
        <v>12.153846153846153</v>
      </c>
      <c r="L43" s="11">
        <f t="shared" si="29"/>
        <v>5.0769230769230766</v>
      </c>
      <c r="M43" s="11">
        <f t="shared" si="29"/>
        <v>73.84615384615384</v>
      </c>
      <c r="N43" s="11">
        <f t="shared" si="29"/>
        <v>191.61538461538461</v>
      </c>
    </row>
    <row r="48" spans="1:14" x14ac:dyDescent="0.3">
      <c r="D48" s="2" t="s">
        <v>34</v>
      </c>
    </row>
    <row r="49" spans="4:14" x14ac:dyDescent="0.3">
      <c r="D49">
        <f>D31</f>
        <v>42</v>
      </c>
      <c r="E49">
        <f t="shared" ref="E49:N49" si="30">E31</f>
        <v>20.333333333333332</v>
      </c>
      <c r="F49">
        <f t="shared" si="30"/>
        <v>7.666666666666667</v>
      </c>
      <c r="G49">
        <f t="shared" si="30"/>
        <v>11</v>
      </c>
      <c r="H49">
        <f t="shared" si="30"/>
        <v>8.3333333333333339</v>
      </c>
      <c r="I49">
        <f t="shared" si="30"/>
        <v>44.333333333333336</v>
      </c>
      <c r="J49">
        <f t="shared" si="30"/>
        <v>23.666666666666668</v>
      </c>
      <c r="K49">
        <f t="shared" si="30"/>
        <v>15</v>
      </c>
      <c r="L49">
        <f t="shared" si="30"/>
        <v>7.333333333333333</v>
      </c>
      <c r="M49">
        <f t="shared" si="30"/>
        <v>90.333333333333329</v>
      </c>
      <c r="N49" s="10">
        <f t="shared" si="30"/>
        <v>179.66666666666666</v>
      </c>
    </row>
    <row r="50" spans="4:14" x14ac:dyDescent="0.3">
      <c r="D50">
        <f>D35</f>
        <v>52.5</v>
      </c>
      <c r="E50">
        <f t="shared" ref="E50:N50" si="31">E35</f>
        <v>30</v>
      </c>
      <c r="F50">
        <f t="shared" si="31"/>
        <v>18.5</v>
      </c>
      <c r="G50">
        <f t="shared" si="31"/>
        <v>5</v>
      </c>
      <c r="H50">
        <f t="shared" si="31"/>
        <v>1</v>
      </c>
      <c r="I50">
        <f t="shared" si="31"/>
        <v>79</v>
      </c>
      <c r="J50">
        <f t="shared" si="31"/>
        <v>50.5</v>
      </c>
      <c r="K50">
        <f t="shared" si="31"/>
        <v>24</v>
      </c>
      <c r="L50">
        <f t="shared" si="31"/>
        <v>8</v>
      </c>
      <c r="M50">
        <f t="shared" si="31"/>
        <v>161.5</v>
      </c>
      <c r="N50" s="10">
        <f t="shared" si="31"/>
        <v>268.5</v>
      </c>
    </row>
    <row r="51" spans="4:14" x14ac:dyDescent="0.3">
      <c r="D51">
        <f>D39</f>
        <v>56.25</v>
      </c>
      <c r="E51">
        <f t="shared" ref="E51:N51" si="32">E39</f>
        <v>38</v>
      </c>
      <c r="F51">
        <f t="shared" si="32"/>
        <v>18.75</v>
      </c>
      <c r="G51">
        <f t="shared" si="32"/>
        <v>13.25</v>
      </c>
      <c r="H51">
        <f t="shared" si="32"/>
        <v>4.875</v>
      </c>
      <c r="I51">
        <f t="shared" si="32"/>
        <v>22.75</v>
      </c>
      <c r="J51">
        <f t="shared" si="32"/>
        <v>11.375</v>
      </c>
      <c r="K51">
        <f t="shared" si="32"/>
        <v>8.125</v>
      </c>
      <c r="L51">
        <f t="shared" si="32"/>
        <v>3.5</v>
      </c>
      <c r="M51">
        <f t="shared" si="32"/>
        <v>45.75</v>
      </c>
      <c r="N51" s="10">
        <f t="shared" si="32"/>
        <v>176.875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OCTOBER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NOVEMBER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5"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DECEMBER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ht="15" x14ac:dyDescent="0.25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ht="15" x14ac:dyDescent="0.25">
      <c r="A18" s="5"/>
      <c r="B18" s="6"/>
    </row>
    <row r="19" spans="1:14" ht="15" x14ac:dyDescent="0.25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ht="15" x14ac:dyDescent="0.25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ht="15" x14ac:dyDescent="0.25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ht="15" x14ac:dyDescent="0.25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1"/>
    </sheetView>
  </sheetViews>
  <sheetFormatPr defaultRowHeight="14.4" x14ac:dyDescent="0.3"/>
  <cols>
    <col min="1" max="1" width="22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3">
      <c r="A3" s="21">
        <v>2017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2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" customHeight="1" x14ac:dyDescent="0.25">
      <c r="A7" s="4" t="s">
        <v>15</v>
      </c>
      <c r="B7" s="3"/>
      <c r="D7">
        <f>SUM(January:December!D7)</f>
        <v>49</v>
      </c>
      <c r="E7">
        <f>SUM(January:December!E7)</f>
        <v>19</v>
      </c>
      <c r="F7">
        <f>SUM(January:December!F7)</f>
        <v>8</v>
      </c>
      <c r="G7">
        <f>SUM(January:December!G7)</f>
        <v>10</v>
      </c>
      <c r="H7">
        <f>SUM(January:December!H7)</f>
        <v>0</v>
      </c>
      <c r="I7">
        <f>SUM(January:December!I7)</f>
        <v>1</v>
      </c>
      <c r="J7">
        <f>SUM(January:December!J7)</f>
        <v>4</v>
      </c>
      <c r="K7">
        <f>SUM(January:December!K7)</f>
        <v>2</v>
      </c>
      <c r="L7">
        <f>SUM(January:December!L7)</f>
        <v>0</v>
      </c>
      <c r="M7" s="2">
        <f>SUM(I7:L7)</f>
        <v>7</v>
      </c>
      <c r="N7" s="2">
        <f>SUM(D7:L7)</f>
        <v>93</v>
      </c>
    </row>
    <row r="8" spans="1:14" ht="14.4" customHeight="1" x14ac:dyDescent="0.25">
      <c r="A8" s="5" t="s">
        <v>16</v>
      </c>
      <c r="B8" s="5"/>
      <c r="D8" s="9">
        <f>D7</f>
        <v>49</v>
      </c>
      <c r="E8" s="9">
        <f t="shared" ref="E8:N8" si="0">E7</f>
        <v>19</v>
      </c>
      <c r="F8" s="9">
        <f t="shared" si="0"/>
        <v>8</v>
      </c>
      <c r="G8" s="9">
        <f t="shared" si="0"/>
        <v>10</v>
      </c>
      <c r="H8" s="9">
        <f t="shared" si="0"/>
        <v>0</v>
      </c>
      <c r="I8" s="9">
        <f t="shared" si="0"/>
        <v>1</v>
      </c>
      <c r="J8" s="9">
        <f t="shared" si="0"/>
        <v>4</v>
      </c>
      <c r="K8" s="9">
        <f t="shared" si="0"/>
        <v>2</v>
      </c>
      <c r="L8" s="9">
        <f t="shared" si="0"/>
        <v>0</v>
      </c>
      <c r="M8" s="9">
        <f t="shared" si="0"/>
        <v>7</v>
      </c>
      <c r="N8" s="9">
        <f t="shared" si="0"/>
        <v>93</v>
      </c>
    </row>
    <row r="9" spans="1:14" ht="15" x14ac:dyDescent="0.25">
      <c r="A9" s="5"/>
      <c r="B9" s="5"/>
    </row>
    <row r="10" spans="1:14" x14ac:dyDescent="0.3">
      <c r="A10" s="4" t="s">
        <v>37</v>
      </c>
      <c r="B10" s="14">
        <v>2</v>
      </c>
      <c r="D10">
        <f>SUM(January:December!D10)</f>
        <v>204</v>
      </c>
      <c r="E10">
        <f>SUM(January:December!E10)</f>
        <v>108</v>
      </c>
      <c r="F10">
        <f>SUM(January:December!F10)</f>
        <v>40</v>
      </c>
      <c r="G10">
        <f>SUM(January:December!G10)</f>
        <v>56</v>
      </c>
      <c r="H10">
        <f>SUM(January:December!H10)</f>
        <v>38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2" si="1">SUM(I10:L10)</f>
        <v>0</v>
      </c>
      <c r="N10" s="2">
        <f t="shared" ref="N10:N12" si="2">SUM(D10:L10)</f>
        <v>446</v>
      </c>
    </row>
    <row r="11" spans="1:14" x14ac:dyDescent="0.3">
      <c r="A11" s="4" t="s">
        <v>35</v>
      </c>
      <c r="B11" s="14">
        <v>2</v>
      </c>
      <c r="D11">
        <f>SUM(January:December!D11)</f>
        <v>0</v>
      </c>
      <c r="E11">
        <f>SUM(January:December!E11)</f>
        <v>0</v>
      </c>
      <c r="F11">
        <f>SUM(January:December!F11)</f>
        <v>0</v>
      </c>
      <c r="G11">
        <f>SUM(January:December!G11)</f>
        <v>0</v>
      </c>
      <c r="H11">
        <f>SUM(January:December!H11)</f>
        <v>2</v>
      </c>
      <c r="I11">
        <f>SUM(January:December!I11)</f>
        <v>0</v>
      </c>
      <c r="J11">
        <f>SUM(January:December!J11)</f>
        <v>0</v>
      </c>
      <c r="K11">
        <f>SUM(January:December!K11)</f>
        <v>0</v>
      </c>
      <c r="L11">
        <f>SUM(January:December!L11)</f>
        <v>0</v>
      </c>
      <c r="M11" s="2">
        <f t="shared" si="1"/>
        <v>0</v>
      </c>
      <c r="N11" s="2">
        <f t="shared" si="2"/>
        <v>2</v>
      </c>
    </row>
    <row r="12" spans="1:14" ht="15" x14ac:dyDescent="0.25">
      <c r="A12" s="4" t="s">
        <v>18</v>
      </c>
      <c r="B12" s="14">
        <v>4</v>
      </c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242</v>
      </c>
      <c r="J12">
        <f>SUM(January:December!J12)</f>
        <v>132</v>
      </c>
      <c r="K12">
        <f>SUM(January:December!K12)</f>
        <v>91</v>
      </c>
      <c r="L12">
        <f>SUM(January:December!L12)</f>
        <v>35</v>
      </c>
      <c r="M12" s="2">
        <f t="shared" si="1"/>
        <v>500</v>
      </c>
      <c r="N12" s="2">
        <f t="shared" si="2"/>
        <v>500</v>
      </c>
    </row>
    <row r="13" spans="1:14" ht="15" x14ac:dyDescent="0.25">
      <c r="A13" s="5" t="s">
        <v>19</v>
      </c>
      <c r="B13" s="6"/>
      <c r="D13" s="9">
        <f>SUM(D10:D12)</f>
        <v>204</v>
      </c>
      <c r="E13" s="9">
        <f t="shared" ref="E13:N13" si="3">SUM(E10:E12)</f>
        <v>108</v>
      </c>
      <c r="F13" s="9">
        <f t="shared" si="3"/>
        <v>40</v>
      </c>
      <c r="G13" s="9">
        <f t="shared" si="3"/>
        <v>56</v>
      </c>
      <c r="H13" s="9">
        <f t="shared" si="3"/>
        <v>40</v>
      </c>
      <c r="I13" s="9">
        <f t="shared" si="3"/>
        <v>242</v>
      </c>
      <c r="J13" s="9">
        <f t="shared" si="3"/>
        <v>132</v>
      </c>
      <c r="K13" s="9">
        <f t="shared" si="3"/>
        <v>91</v>
      </c>
      <c r="L13" s="9">
        <f t="shared" si="3"/>
        <v>35</v>
      </c>
      <c r="M13" s="9">
        <f t="shared" si="3"/>
        <v>500</v>
      </c>
      <c r="N13" s="9">
        <f t="shared" si="3"/>
        <v>948</v>
      </c>
    </row>
    <row r="14" spans="1:14" ht="15" x14ac:dyDescent="0.25">
      <c r="A14" s="3"/>
      <c r="B14" s="15"/>
    </row>
    <row r="15" spans="1:14" x14ac:dyDescent="0.3">
      <c r="A15" s="4" t="s">
        <v>24</v>
      </c>
      <c r="B15" s="14">
        <v>1</v>
      </c>
      <c r="D15">
        <f>SUM(January:December!D15)</f>
        <v>162</v>
      </c>
      <c r="E15">
        <f>SUM(January:December!E15)</f>
        <v>97</v>
      </c>
      <c r="F15">
        <f>SUM(January:December!F15)</f>
        <v>58</v>
      </c>
      <c r="G15">
        <f>SUM(January:December!G15)</f>
        <v>14</v>
      </c>
      <c r="H15">
        <f>SUM(January:December!H15)</f>
        <v>2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:M16" si="4">SUM(I15:L15)</f>
        <v>0</v>
      </c>
      <c r="N15" s="2">
        <f t="shared" ref="N15:N16" si="5">SUM(D15:L15)</f>
        <v>333</v>
      </c>
    </row>
    <row r="16" spans="1:14" ht="15" x14ac:dyDescent="0.25">
      <c r="A16" s="4" t="s">
        <v>20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259</v>
      </c>
      <c r="J16">
        <f>SUM(January:December!J16)</f>
        <v>178</v>
      </c>
      <c r="K16">
        <f>SUM(January:December!K16)</f>
        <v>107</v>
      </c>
      <c r="L16">
        <f>SUM(January:December!L16)</f>
        <v>33</v>
      </c>
      <c r="M16" s="2">
        <f t="shared" si="4"/>
        <v>577</v>
      </c>
      <c r="N16" s="2">
        <f t="shared" si="5"/>
        <v>577</v>
      </c>
    </row>
    <row r="17" spans="1:14" x14ac:dyDescent="0.3">
      <c r="A17" s="5" t="s">
        <v>21</v>
      </c>
      <c r="B17" s="6"/>
      <c r="D17" s="9">
        <f>SUM(D15:D16)</f>
        <v>162</v>
      </c>
      <c r="E17" s="9">
        <f>SUM(E15:E16)</f>
        <v>97</v>
      </c>
      <c r="F17" s="9">
        <f t="shared" ref="F17:N17" si="6">SUM(F15:F16)</f>
        <v>58</v>
      </c>
      <c r="G17" s="9">
        <f t="shared" si="6"/>
        <v>14</v>
      </c>
      <c r="H17" s="9">
        <f t="shared" si="6"/>
        <v>2</v>
      </c>
      <c r="I17" s="9">
        <f t="shared" si="6"/>
        <v>259</v>
      </c>
      <c r="J17" s="9">
        <f t="shared" si="6"/>
        <v>178</v>
      </c>
      <c r="K17" s="9">
        <f t="shared" si="6"/>
        <v>107</v>
      </c>
      <c r="L17" s="9">
        <f t="shared" si="6"/>
        <v>33</v>
      </c>
      <c r="M17" s="9">
        <f t="shared" si="6"/>
        <v>577</v>
      </c>
      <c r="N17" s="9">
        <f t="shared" si="6"/>
        <v>910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D19">
        <f>SUM(January:December!D19)</f>
        <v>0</v>
      </c>
      <c r="E19">
        <f>SUM(January:December!E19)</f>
        <v>0</v>
      </c>
      <c r="F19">
        <f>SUM(January:December!F19)</f>
        <v>0</v>
      </c>
      <c r="G19">
        <f>SUM(January:December!G19)</f>
        <v>0</v>
      </c>
      <c r="H19">
        <f>SUM(January:December!H19)</f>
        <v>4</v>
      </c>
      <c r="I19">
        <f>SUM(January:December!I19)</f>
        <v>309</v>
      </c>
      <c r="J19">
        <f>SUM(January:December!J19)</f>
        <v>156</v>
      </c>
      <c r="K19">
        <f>SUM(January:December!K19)</f>
        <v>111</v>
      </c>
      <c r="L19">
        <f>SUM(January:December!L19)</f>
        <v>54</v>
      </c>
      <c r="M19" s="2">
        <f t="shared" ref="M19:M26" si="7">SUM(I19:L19)</f>
        <v>630</v>
      </c>
      <c r="N19" s="2">
        <f t="shared" ref="N19:N26" si="8">SUM(D19:L19)</f>
        <v>634</v>
      </c>
    </row>
    <row r="20" spans="1:14" x14ac:dyDescent="0.3">
      <c r="A20" s="7" t="s">
        <v>22</v>
      </c>
      <c r="B20" s="14">
        <v>11</v>
      </c>
      <c r="D20">
        <f>SUM(January:December!D20)</f>
        <v>114</v>
      </c>
      <c r="E20">
        <f>SUM(January:December!E20)</f>
        <v>98</v>
      </c>
      <c r="F20">
        <f>SUM(January:December!F20)</f>
        <v>43</v>
      </c>
      <c r="G20">
        <f>SUM(January:December!G20)</f>
        <v>18</v>
      </c>
      <c r="H20">
        <f>SUM(January:December!H20)</f>
        <v>12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si="7"/>
        <v>0</v>
      </c>
      <c r="N20" s="2">
        <f t="shared" si="8"/>
        <v>285</v>
      </c>
    </row>
    <row r="21" spans="1:14" x14ac:dyDescent="0.3">
      <c r="A21" s="7" t="s">
        <v>23</v>
      </c>
      <c r="B21" s="14">
        <v>3</v>
      </c>
      <c r="D21">
        <f>SUM(January:December!D21)</f>
        <v>111</v>
      </c>
      <c r="E21">
        <f>SUM(January:December!E21)</f>
        <v>101</v>
      </c>
      <c r="F21">
        <f>SUM(January:December!F21)</f>
        <v>64</v>
      </c>
      <c r="G21">
        <f>SUM(January:December!G21)</f>
        <v>22</v>
      </c>
      <c r="H21">
        <f>SUM(January:December!H21)</f>
        <v>16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 t="shared" si="7"/>
        <v>0</v>
      </c>
      <c r="N21" s="2">
        <f t="shared" si="8"/>
        <v>314</v>
      </c>
    </row>
    <row r="22" spans="1:14" x14ac:dyDescent="0.3">
      <c r="A22" s="4" t="s">
        <v>38</v>
      </c>
      <c r="B22" s="14">
        <v>5</v>
      </c>
      <c r="D22">
        <f>SUM(January:December!D22)</f>
        <v>122</v>
      </c>
      <c r="E22">
        <f>SUM(January:December!E22)</f>
        <v>99</v>
      </c>
      <c r="F22">
        <f>SUM(January:December!F22)</f>
        <v>55</v>
      </c>
      <c r="G22">
        <f>SUM(January:December!G22)</f>
        <v>42</v>
      </c>
      <c r="H22">
        <f>SUM(January:December!H22)</f>
        <v>9</v>
      </c>
      <c r="I22">
        <f>SUM(January:December!I22)</f>
        <v>0</v>
      </c>
      <c r="J22">
        <f>SUM(January:December!J22)</f>
        <v>0</v>
      </c>
      <c r="K22">
        <f>SUM(January:December!K22)</f>
        <v>0</v>
      </c>
      <c r="L22">
        <f>SUM(January:December!L22)</f>
        <v>0</v>
      </c>
      <c r="M22" s="2">
        <f t="shared" si="7"/>
        <v>0</v>
      </c>
      <c r="N22" s="2">
        <f t="shared" si="8"/>
        <v>327</v>
      </c>
    </row>
    <row r="23" spans="1:14" x14ac:dyDescent="0.3">
      <c r="A23" s="18" t="s">
        <v>36</v>
      </c>
      <c r="B23" s="14">
        <v>6</v>
      </c>
      <c r="D23">
        <f>SUM(January:December!D23)</f>
        <v>127</v>
      </c>
      <c r="E23">
        <f>SUM(January:December!E23)</f>
        <v>74</v>
      </c>
      <c r="F23">
        <f>SUM(January:December!F23)</f>
        <v>45</v>
      </c>
      <c r="G23">
        <f>SUM(January:December!G23)</f>
        <v>33</v>
      </c>
      <c r="H23">
        <f>SUM(January:December!H23)</f>
        <v>21</v>
      </c>
      <c r="I23">
        <f>SUM(January:December!I23)</f>
        <v>0</v>
      </c>
      <c r="J23">
        <f>SUM(January:December!J23)</f>
        <v>0</v>
      </c>
      <c r="K23">
        <f>SUM(January:December!K23)</f>
        <v>0</v>
      </c>
      <c r="L23">
        <f>SUM(January:December!L23)</f>
        <v>0</v>
      </c>
      <c r="M23" s="2">
        <f t="shared" si="7"/>
        <v>0</v>
      </c>
      <c r="N23" s="2">
        <f t="shared" si="8"/>
        <v>300</v>
      </c>
    </row>
    <row r="24" spans="1:14" x14ac:dyDescent="0.3">
      <c r="A24" s="18" t="s">
        <v>17</v>
      </c>
      <c r="B24" s="14">
        <v>8</v>
      </c>
      <c r="D24">
        <f>SUM(January:December!D24)</f>
        <v>149</v>
      </c>
      <c r="E24">
        <f>SUM(January:December!E24)</f>
        <v>138</v>
      </c>
      <c r="F24">
        <f>SUM(January:December!F24)</f>
        <v>49</v>
      </c>
      <c r="G24">
        <f>SUM(January:December!G24)</f>
        <v>32</v>
      </c>
      <c r="H24">
        <f>SUM(January:December!H24)</f>
        <v>21</v>
      </c>
      <c r="I24">
        <f>SUM(January:December!I24)</f>
        <v>0</v>
      </c>
      <c r="J24">
        <f>SUM(January:December!J24)</f>
        <v>0</v>
      </c>
      <c r="K24">
        <f>SUM(January:December!K24)</f>
        <v>0</v>
      </c>
      <c r="L24">
        <f>SUM(January:December!L24)</f>
        <v>0</v>
      </c>
      <c r="M24" s="2">
        <f t="shared" si="7"/>
        <v>0</v>
      </c>
      <c r="N24" s="2">
        <f t="shared" si="8"/>
        <v>389</v>
      </c>
    </row>
    <row r="25" spans="1:14" x14ac:dyDescent="0.3">
      <c r="A25" s="18" t="s">
        <v>35</v>
      </c>
      <c r="B25" s="14">
        <v>8</v>
      </c>
      <c r="D25">
        <f>SUM(January:December!D25)</f>
        <v>0</v>
      </c>
      <c r="E25">
        <f>SUM(January:December!E25)</f>
        <v>0</v>
      </c>
      <c r="F25">
        <f>SUM(January:December!F25)</f>
        <v>0</v>
      </c>
      <c r="G25">
        <f>SUM(January:December!G25)</f>
        <v>0</v>
      </c>
      <c r="H25">
        <f>SUM(January:December!H25)</f>
        <v>1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7"/>
        <v>0</v>
      </c>
      <c r="N25" s="2">
        <f t="shared" si="8"/>
        <v>1</v>
      </c>
    </row>
    <row r="26" spans="1:14" x14ac:dyDescent="0.3">
      <c r="A26" s="18" t="s">
        <v>39</v>
      </c>
      <c r="B26" s="14">
        <v>9</v>
      </c>
      <c r="D26">
        <f>SUM(January:December!D26)</f>
        <v>170</v>
      </c>
      <c r="E26">
        <f>SUM(January:December!E26)</f>
        <v>89</v>
      </c>
      <c r="F26">
        <f>SUM(January:December!F26)</f>
        <v>38</v>
      </c>
      <c r="G26">
        <f>SUM(January:December!G26)</f>
        <v>38</v>
      </c>
      <c r="H26">
        <f>SUM(January:December!H26)</f>
        <v>12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7"/>
        <v>0</v>
      </c>
      <c r="N26" s="2">
        <f t="shared" si="8"/>
        <v>347</v>
      </c>
    </row>
    <row r="27" spans="1:14" x14ac:dyDescent="0.3">
      <c r="A27" s="5" t="s">
        <v>26</v>
      </c>
      <c r="B27" s="5"/>
      <c r="D27" s="9">
        <f t="shared" ref="D27:N27" si="9">SUM(D19:D26)</f>
        <v>793</v>
      </c>
      <c r="E27" s="9">
        <f t="shared" si="9"/>
        <v>599</v>
      </c>
      <c r="F27" s="9">
        <f t="shared" si="9"/>
        <v>294</v>
      </c>
      <c r="G27" s="9">
        <f t="shared" si="9"/>
        <v>185</v>
      </c>
      <c r="H27" s="9">
        <f t="shared" si="9"/>
        <v>96</v>
      </c>
      <c r="I27" s="9">
        <f t="shared" si="9"/>
        <v>309</v>
      </c>
      <c r="J27" s="9">
        <f t="shared" si="9"/>
        <v>156</v>
      </c>
      <c r="K27" s="9">
        <f t="shared" si="9"/>
        <v>111</v>
      </c>
      <c r="L27" s="9">
        <f t="shared" si="9"/>
        <v>54</v>
      </c>
      <c r="M27" s="9">
        <f t="shared" si="9"/>
        <v>630</v>
      </c>
      <c r="N27" s="9">
        <f t="shared" si="9"/>
        <v>2597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1159</v>
      </c>
      <c r="E29" s="9">
        <f t="shared" si="10"/>
        <v>804</v>
      </c>
      <c r="F29" s="9">
        <f t="shared" si="10"/>
        <v>392</v>
      </c>
      <c r="G29" s="9">
        <f t="shared" si="10"/>
        <v>255</v>
      </c>
      <c r="H29" s="9">
        <f t="shared" si="10"/>
        <v>138</v>
      </c>
      <c r="I29" s="9">
        <f t="shared" si="10"/>
        <v>810</v>
      </c>
      <c r="J29" s="9">
        <f t="shared" si="10"/>
        <v>466</v>
      </c>
      <c r="K29" s="9">
        <f t="shared" si="10"/>
        <v>309</v>
      </c>
      <c r="L29" s="9">
        <f t="shared" si="10"/>
        <v>122</v>
      </c>
      <c r="M29" s="9">
        <f t="shared" si="10"/>
        <v>1707</v>
      </c>
      <c r="N29" s="19">
        <f>SUM(D29:L29)</f>
        <v>4455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68</v>
      </c>
      <c r="E31" s="2">
        <f t="shared" si="11"/>
        <v>36</v>
      </c>
      <c r="F31" s="2">
        <f t="shared" si="11"/>
        <v>13.333333333333334</v>
      </c>
      <c r="G31" s="2">
        <f t="shared" si="11"/>
        <v>18.666666666666668</v>
      </c>
      <c r="H31" s="2">
        <f t="shared" si="11"/>
        <v>13.333333333333334</v>
      </c>
      <c r="I31" s="2">
        <f t="shared" si="11"/>
        <v>80.666666666666671</v>
      </c>
      <c r="J31" s="2">
        <f t="shared" si="11"/>
        <v>44</v>
      </c>
      <c r="K31" s="2">
        <f t="shared" si="11"/>
        <v>30.333333333333332</v>
      </c>
      <c r="L31" s="2">
        <f t="shared" si="11"/>
        <v>11.666666666666666</v>
      </c>
      <c r="M31" s="2">
        <f t="shared" si="11"/>
        <v>166.66666666666666</v>
      </c>
      <c r="N31" s="11">
        <f t="shared" si="11"/>
        <v>316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0.17601380500431407</v>
      </c>
      <c r="E32" s="13">
        <f t="shared" si="12"/>
        <v>0.13432835820895522</v>
      </c>
      <c r="F32" s="13">
        <f t="shared" si="12"/>
        <v>0.10204081632653061</v>
      </c>
      <c r="G32" s="13">
        <f t="shared" si="12"/>
        <v>0.2196078431372549</v>
      </c>
      <c r="H32" s="13">
        <f t="shared" si="12"/>
        <v>0.28985507246376813</v>
      </c>
      <c r="I32" s="13">
        <f t="shared" si="12"/>
        <v>0.29876543209876544</v>
      </c>
      <c r="J32" s="13">
        <f t="shared" si="12"/>
        <v>0.2832618025751073</v>
      </c>
      <c r="K32" s="13">
        <f t="shared" si="12"/>
        <v>0.29449838187702265</v>
      </c>
      <c r="L32" s="13">
        <f t="shared" si="12"/>
        <v>0.28688524590163933</v>
      </c>
      <c r="M32" s="13">
        <f t="shared" si="12"/>
        <v>0.29291154071470415</v>
      </c>
      <c r="N32" s="13">
        <f t="shared" si="12"/>
        <v>0.21279461279461279</v>
      </c>
    </row>
    <row r="33" spans="1:14" x14ac:dyDescent="0.3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2</v>
      </c>
      <c r="H33" s="2">
        <f t="shared" si="13"/>
        <v>1</v>
      </c>
      <c r="I33" s="2">
        <f t="shared" si="13"/>
        <v>2</v>
      </c>
      <c r="J33" s="2">
        <f t="shared" si="13"/>
        <v>2</v>
      </c>
      <c r="K33" s="2">
        <f t="shared" si="13"/>
        <v>2</v>
      </c>
      <c r="L33" s="2">
        <f t="shared" si="13"/>
        <v>2</v>
      </c>
      <c r="M33" s="2">
        <f t="shared" si="13"/>
        <v>2</v>
      </c>
      <c r="N33" s="2">
        <f t="shared" si="13"/>
        <v>3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81</v>
      </c>
      <c r="E35" s="2">
        <f t="shared" si="14"/>
        <v>48.5</v>
      </c>
      <c r="F35" s="2">
        <f t="shared" si="14"/>
        <v>29</v>
      </c>
      <c r="G35" s="2">
        <f t="shared" si="14"/>
        <v>7</v>
      </c>
      <c r="H35" s="2">
        <f t="shared" si="14"/>
        <v>1</v>
      </c>
      <c r="I35" s="2">
        <f t="shared" si="14"/>
        <v>129.5</v>
      </c>
      <c r="J35" s="2">
        <f t="shared" si="14"/>
        <v>89</v>
      </c>
      <c r="K35" s="2">
        <f t="shared" si="14"/>
        <v>53.5</v>
      </c>
      <c r="L35" s="2">
        <f t="shared" si="14"/>
        <v>16.5</v>
      </c>
      <c r="M35" s="2">
        <f t="shared" si="14"/>
        <v>288.5</v>
      </c>
      <c r="N35" s="11">
        <f t="shared" si="14"/>
        <v>455</v>
      </c>
    </row>
    <row r="36" spans="1:14" x14ac:dyDescent="0.3">
      <c r="A36" s="8" t="s">
        <v>29</v>
      </c>
      <c r="B36" s="8"/>
      <c r="D36" s="13">
        <f t="shared" ref="D36:N36" si="15">IF(D29&gt;0,D17/D29,0)</f>
        <v>0.13977566867989646</v>
      </c>
      <c r="E36" s="13">
        <f t="shared" si="15"/>
        <v>0.12064676616915423</v>
      </c>
      <c r="F36" s="13">
        <f t="shared" si="15"/>
        <v>0.14795918367346939</v>
      </c>
      <c r="G36" s="13">
        <f t="shared" si="15"/>
        <v>5.4901960784313725E-2</v>
      </c>
      <c r="H36" s="13">
        <f t="shared" si="15"/>
        <v>1.4492753623188406E-2</v>
      </c>
      <c r="I36" s="13">
        <f t="shared" si="15"/>
        <v>0.31975308641975309</v>
      </c>
      <c r="J36" s="13">
        <f t="shared" si="15"/>
        <v>0.38197424892703863</v>
      </c>
      <c r="K36" s="13">
        <f t="shared" si="15"/>
        <v>0.34627831715210355</v>
      </c>
      <c r="L36" s="13">
        <f t="shared" si="15"/>
        <v>0.27049180327868855</v>
      </c>
      <c r="M36" s="13">
        <f t="shared" si="15"/>
        <v>0.3380199179847686</v>
      </c>
      <c r="N36" s="13">
        <f t="shared" si="15"/>
        <v>0.20426487093153758</v>
      </c>
    </row>
    <row r="37" spans="1:14" x14ac:dyDescent="0.3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2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99.125</v>
      </c>
      <c r="E39" s="2">
        <f t="shared" si="17"/>
        <v>74.875</v>
      </c>
      <c r="F39" s="2">
        <f t="shared" si="17"/>
        <v>36.75</v>
      </c>
      <c r="G39" s="2">
        <f t="shared" si="17"/>
        <v>23.125</v>
      </c>
      <c r="H39" s="2">
        <f t="shared" si="17"/>
        <v>12</v>
      </c>
      <c r="I39" s="2">
        <f t="shared" si="17"/>
        <v>38.625</v>
      </c>
      <c r="J39" s="2">
        <f t="shared" si="17"/>
        <v>19.5</v>
      </c>
      <c r="K39" s="2">
        <f t="shared" si="17"/>
        <v>13.875</v>
      </c>
      <c r="L39" s="2">
        <f t="shared" si="17"/>
        <v>6.75</v>
      </c>
      <c r="M39" s="2">
        <f t="shared" si="17"/>
        <v>78.75</v>
      </c>
      <c r="N39" s="11">
        <f t="shared" si="17"/>
        <v>324.625</v>
      </c>
    </row>
    <row r="40" spans="1:14" x14ac:dyDescent="0.3">
      <c r="A40" s="8" t="s">
        <v>29</v>
      </c>
      <c r="B40" s="8"/>
      <c r="D40" s="13">
        <f>IF(D29&gt;0,D27/D29,0)</f>
        <v>0.68421052631578949</v>
      </c>
      <c r="E40" s="13">
        <f t="shared" ref="E40:N40" si="18">IF(E29&gt;0,E27/E29,0)</f>
        <v>0.74502487562189057</v>
      </c>
      <c r="F40" s="13">
        <f t="shared" si="18"/>
        <v>0.75</v>
      </c>
      <c r="G40" s="13">
        <f t="shared" si="18"/>
        <v>0.72549019607843135</v>
      </c>
      <c r="H40" s="13">
        <f t="shared" si="18"/>
        <v>0.69565217391304346</v>
      </c>
      <c r="I40" s="13">
        <f t="shared" si="18"/>
        <v>0.38148148148148148</v>
      </c>
      <c r="J40" s="13">
        <f t="shared" si="18"/>
        <v>0.33476394849785407</v>
      </c>
      <c r="K40" s="13">
        <f t="shared" si="18"/>
        <v>0.35922330097087379</v>
      </c>
      <c r="L40" s="13">
        <f t="shared" si="18"/>
        <v>0.44262295081967212</v>
      </c>
      <c r="M40" s="13">
        <f t="shared" si="18"/>
        <v>0.36906854130052724</v>
      </c>
      <c r="N40" s="13">
        <f t="shared" si="18"/>
        <v>0.58294051627384957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2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3</v>
      </c>
      <c r="M41" s="2">
        <f t="shared" si="19"/>
        <v>3</v>
      </c>
      <c r="N41" s="2">
        <f t="shared" si="19"/>
        <v>2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89.15384615384616</v>
      </c>
      <c r="E43" s="11">
        <f t="shared" si="20"/>
        <v>61.846153846153847</v>
      </c>
      <c r="F43" s="11">
        <f t="shared" si="20"/>
        <v>30.153846153846153</v>
      </c>
      <c r="G43" s="11">
        <f t="shared" si="20"/>
        <v>19.615384615384617</v>
      </c>
      <c r="H43" s="11">
        <f t="shared" si="20"/>
        <v>10.615384615384615</v>
      </c>
      <c r="I43" s="11">
        <f t="shared" si="20"/>
        <v>62.307692307692307</v>
      </c>
      <c r="J43" s="11">
        <f t="shared" si="20"/>
        <v>35.846153846153847</v>
      </c>
      <c r="K43" s="11">
        <f t="shared" si="20"/>
        <v>23.76923076923077</v>
      </c>
      <c r="L43" s="11">
        <f t="shared" si="20"/>
        <v>9.384615384615385</v>
      </c>
      <c r="M43" s="11">
        <f t="shared" si="20"/>
        <v>131.30769230769232</v>
      </c>
      <c r="N43" s="11">
        <f t="shared" si="20"/>
        <v>342.69230769230768</v>
      </c>
    </row>
    <row r="48" spans="1:14" x14ac:dyDescent="0.3">
      <c r="D48" s="2" t="s">
        <v>34</v>
      </c>
    </row>
    <row r="49" spans="4:14" x14ac:dyDescent="0.3">
      <c r="D49">
        <f>D31</f>
        <v>68</v>
      </c>
      <c r="E49">
        <f t="shared" ref="E49:N49" si="21">E31</f>
        <v>36</v>
      </c>
      <c r="F49">
        <f t="shared" si="21"/>
        <v>13.333333333333334</v>
      </c>
      <c r="G49">
        <f t="shared" si="21"/>
        <v>18.666666666666668</v>
      </c>
      <c r="H49">
        <f t="shared" si="21"/>
        <v>13.333333333333334</v>
      </c>
      <c r="I49">
        <f t="shared" si="21"/>
        <v>80.666666666666671</v>
      </c>
      <c r="J49">
        <f t="shared" si="21"/>
        <v>44</v>
      </c>
      <c r="K49">
        <f t="shared" si="21"/>
        <v>30.333333333333332</v>
      </c>
      <c r="L49">
        <f t="shared" si="21"/>
        <v>11.666666666666666</v>
      </c>
      <c r="M49">
        <f t="shared" si="21"/>
        <v>166.66666666666666</v>
      </c>
      <c r="N49" s="10">
        <f t="shared" si="21"/>
        <v>316</v>
      </c>
    </row>
    <row r="50" spans="4:14" x14ac:dyDescent="0.3">
      <c r="D50">
        <f>D35</f>
        <v>81</v>
      </c>
      <c r="E50">
        <f t="shared" ref="E50:N50" si="22">E35</f>
        <v>48.5</v>
      </c>
      <c r="F50">
        <f t="shared" si="22"/>
        <v>29</v>
      </c>
      <c r="G50">
        <f t="shared" si="22"/>
        <v>7</v>
      </c>
      <c r="H50">
        <f t="shared" si="22"/>
        <v>1</v>
      </c>
      <c r="I50">
        <f t="shared" si="22"/>
        <v>129.5</v>
      </c>
      <c r="J50">
        <f t="shared" si="22"/>
        <v>89</v>
      </c>
      <c r="K50">
        <f t="shared" si="22"/>
        <v>53.5</v>
      </c>
      <c r="L50">
        <f t="shared" si="22"/>
        <v>16.5</v>
      </c>
      <c r="M50">
        <f t="shared" si="22"/>
        <v>288.5</v>
      </c>
      <c r="N50" s="10">
        <f t="shared" si="22"/>
        <v>455</v>
      </c>
    </row>
    <row r="51" spans="4:14" x14ac:dyDescent="0.3">
      <c r="D51">
        <f>D39</f>
        <v>99.125</v>
      </c>
      <c r="E51">
        <f t="shared" ref="E51:N51" si="23">E39</f>
        <v>74.875</v>
      </c>
      <c r="F51">
        <f t="shared" si="23"/>
        <v>36.75</v>
      </c>
      <c r="G51">
        <f t="shared" si="23"/>
        <v>23.125</v>
      </c>
      <c r="H51">
        <f t="shared" si="23"/>
        <v>12</v>
      </c>
      <c r="I51">
        <f t="shared" si="23"/>
        <v>38.625</v>
      </c>
      <c r="J51">
        <f t="shared" si="23"/>
        <v>19.5</v>
      </c>
      <c r="K51">
        <f t="shared" si="23"/>
        <v>13.875</v>
      </c>
      <c r="L51">
        <f t="shared" si="23"/>
        <v>6.75</v>
      </c>
      <c r="M51">
        <f t="shared" si="23"/>
        <v>78.75</v>
      </c>
      <c r="N51" s="10">
        <f t="shared" si="23"/>
        <v>324.625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7" workbookViewId="0">
      <selection activeCell="M13" sqref="M13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FEBRUARY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D7">
        <v>26</v>
      </c>
      <c r="E7">
        <v>11</v>
      </c>
      <c r="F7">
        <v>8</v>
      </c>
      <c r="G7">
        <v>8</v>
      </c>
      <c r="H7">
        <v>0</v>
      </c>
      <c r="I7">
        <v>0</v>
      </c>
      <c r="J7">
        <v>2</v>
      </c>
      <c r="K7">
        <v>1</v>
      </c>
      <c r="L7">
        <v>0</v>
      </c>
      <c r="M7" s="2">
        <f>SUM(I7:L7)</f>
        <v>3</v>
      </c>
      <c r="N7" s="2">
        <f>SUM(D7:L7)</f>
        <v>56</v>
      </c>
    </row>
    <row r="8" spans="1:14" ht="15" x14ac:dyDescent="0.25">
      <c r="A8" s="5" t="s">
        <v>16</v>
      </c>
      <c r="B8" s="5"/>
      <c r="D8" s="9">
        <f>D7</f>
        <v>26</v>
      </c>
      <c r="E8" s="9">
        <f t="shared" ref="E8:N8" si="0">E7</f>
        <v>11</v>
      </c>
      <c r="F8" s="9">
        <f t="shared" si="0"/>
        <v>8</v>
      </c>
      <c r="G8" s="9">
        <f t="shared" si="0"/>
        <v>8</v>
      </c>
      <c r="H8" s="9">
        <f t="shared" si="0"/>
        <v>0</v>
      </c>
      <c r="I8" s="9">
        <f t="shared" si="0"/>
        <v>0</v>
      </c>
      <c r="J8" s="9">
        <f t="shared" si="0"/>
        <v>2</v>
      </c>
      <c r="K8" s="9">
        <f t="shared" si="0"/>
        <v>1</v>
      </c>
      <c r="L8" s="9">
        <f t="shared" si="0"/>
        <v>0</v>
      </c>
      <c r="M8" s="9">
        <f t="shared" si="0"/>
        <v>3</v>
      </c>
      <c r="N8" s="9">
        <f t="shared" si="0"/>
        <v>56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D10">
        <v>78</v>
      </c>
      <c r="E10">
        <v>47</v>
      </c>
      <c r="F10">
        <v>17</v>
      </c>
      <c r="G10">
        <v>23</v>
      </c>
      <c r="H10">
        <v>15</v>
      </c>
      <c r="I10">
        <v>0</v>
      </c>
      <c r="J10">
        <v>0</v>
      </c>
      <c r="K10">
        <v>0</v>
      </c>
      <c r="L10">
        <v>0</v>
      </c>
      <c r="M10" s="2">
        <f t="shared" ref="M10:M12" si="1">SUM(I10:L10)</f>
        <v>0</v>
      </c>
      <c r="N10" s="2">
        <f t="shared" ref="N10:N12" si="2">SUM(D10:L10)</f>
        <v>180</v>
      </c>
    </row>
    <row r="11" spans="1:14" ht="15" x14ac:dyDescent="0.25">
      <c r="A11" s="4" t="s">
        <v>35</v>
      </c>
      <c r="B11" s="14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109</v>
      </c>
      <c r="J12">
        <v>61</v>
      </c>
      <c r="K12">
        <v>46</v>
      </c>
      <c r="L12">
        <v>13</v>
      </c>
      <c r="M12" s="2">
        <v>229</v>
      </c>
      <c r="N12" s="2">
        <f t="shared" si="2"/>
        <v>229</v>
      </c>
    </row>
    <row r="13" spans="1:14" ht="15" x14ac:dyDescent="0.25">
      <c r="A13" s="5" t="s">
        <v>19</v>
      </c>
      <c r="B13" s="6"/>
      <c r="D13" s="9">
        <f>SUM(D10:D12)</f>
        <v>78</v>
      </c>
      <c r="E13" s="9">
        <f t="shared" ref="E13:N13" si="3">SUM(E10:E12)</f>
        <v>47</v>
      </c>
      <c r="F13" s="9">
        <f t="shared" si="3"/>
        <v>17</v>
      </c>
      <c r="G13" s="9">
        <f t="shared" si="3"/>
        <v>23</v>
      </c>
      <c r="H13" s="9">
        <f t="shared" si="3"/>
        <v>15</v>
      </c>
      <c r="I13" s="9">
        <f t="shared" si="3"/>
        <v>109</v>
      </c>
      <c r="J13" s="9">
        <f t="shared" si="3"/>
        <v>61</v>
      </c>
      <c r="K13" s="9">
        <f t="shared" si="3"/>
        <v>46</v>
      </c>
      <c r="L13" s="9">
        <f t="shared" si="3"/>
        <v>13</v>
      </c>
      <c r="M13" s="9">
        <f t="shared" si="3"/>
        <v>229</v>
      </c>
      <c r="N13" s="9">
        <f t="shared" si="3"/>
        <v>409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D15">
        <v>57</v>
      </c>
      <c r="E15">
        <v>37</v>
      </c>
      <c r="F15">
        <v>21</v>
      </c>
      <c r="G15">
        <v>4</v>
      </c>
      <c r="H15">
        <v>0</v>
      </c>
      <c r="I15">
        <v>0</v>
      </c>
      <c r="J15">
        <v>0</v>
      </c>
      <c r="K15">
        <v>0</v>
      </c>
      <c r="L15">
        <v>0</v>
      </c>
      <c r="M15" s="2">
        <v>0</v>
      </c>
      <c r="N15" s="2">
        <f t="shared" ref="N15:N16" si="4">SUM(D15:L15)</f>
        <v>119</v>
      </c>
    </row>
    <row r="16" spans="1:14" ht="15" x14ac:dyDescent="0.25">
      <c r="A16" s="4" t="s">
        <v>20</v>
      </c>
      <c r="B16" s="14">
        <v>7</v>
      </c>
      <c r="D16">
        <v>0</v>
      </c>
      <c r="E16">
        <v>0</v>
      </c>
      <c r="F16">
        <v>0</v>
      </c>
      <c r="G16">
        <v>0</v>
      </c>
      <c r="I16">
        <v>101</v>
      </c>
      <c r="J16">
        <v>77</v>
      </c>
      <c r="K16">
        <v>59</v>
      </c>
      <c r="L16">
        <v>17</v>
      </c>
      <c r="M16" s="2">
        <f t="shared" ref="M15:M16" si="5">SUM(I16:L16)</f>
        <v>254</v>
      </c>
      <c r="N16" s="2">
        <f t="shared" si="4"/>
        <v>254</v>
      </c>
    </row>
    <row r="17" spans="1:14" x14ac:dyDescent="0.3">
      <c r="A17" s="5" t="s">
        <v>21</v>
      </c>
      <c r="B17" s="6"/>
      <c r="D17" s="9">
        <f>SUM(D15:D16)</f>
        <v>57</v>
      </c>
      <c r="E17" s="9">
        <f>SUM(E15:E16)</f>
        <v>37</v>
      </c>
      <c r="F17" s="9">
        <f>SUM(F15:F16)</f>
        <v>21</v>
      </c>
      <c r="G17" s="9">
        <f>SUM(G15:G16)</f>
        <v>4</v>
      </c>
      <c r="H17" s="9">
        <f t="shared" ref="F17:N17" si="6">SUM(H15:H16)</f>
        <v>0</v>
      </c>
      <c r="I17" s="9">
        <f t="shared" si="6"/>
        <v>101</v>
      </c>
      <c r="J17" s="9">
        <f t="shared" si="6"/>
        <v>77</v>
      </c>
      <c r="K17" s="9">
        <f t="shared" si="6"/>
        <v>59</v>
      </c>
      <c r="L17" s="9">
        <f t="shared" si="6"/>
        <v>17</v>
      </c>
      <c r="M17" s="9">
        <f t="shared" si="6"/>
        <v>254</v>
      </c>
      <c r="N17" s="9">
        <f t="shared" si="6"/>
        <v>373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2</v>
      </c>
      <c r="I19">
        <v>127</v>
      </c>
      <c r="J19">
        <v>65</v>
      </c>
      <c r="K19">
        <v>46</v>
      </c>
      <c r="L19">
        <v>26</v>
      </c>
      <c r="M19" s="2">
        <f t="shared" ref="M19:M26" si="7">SUM(I19:L19)</f>
        <v>264</v>
      </c>
      <c r="N19" s="2">
        <f t="shared" ref="N19:N26" si="8">SUM(D19:L19)</f>
        <v>266</v>
      </c>
    </row>
    <row r="20" spans="1:14" x14ac:dyDescent="0.3">
      <c r="A20" s="7" t="s">
        <v>22</v>
      </c>
      <c r="B20" s="14">
        <v>11</v>
      </c>
      <c r="D20">
        <v>84</v>
      </c>
      <c r="E20">
        <v>69</v>
      </c>
      <c r="F20">
        <v>30</v>
      </c>
      <c r="G20">
        <v>17</v>
      </c>
      <c r="H20">
        <v>6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si="8"/>
        <v>206</v>
      </c>
    </row>
    <row r="21" spans="1:14" x14ac:dyDescent="0.3">
      <c r="A21" s="7" t="s">
        <v>23</v>
      </c>
      <c r="B21" s="14">
        <v>3</v>
      </c>
      <c r="D21">
        <v>35</v>
      </c>
      <c r="E21">
        <v>51</v>
      </c>
      <c r="F21">
        <v>29</v>
      </c>
      <c r="G21">
        <v>8</v>
      </c>
      <c r="H21">
        <v>11</v>
      </c>
      <c r="I21">
        <v>0</v>
      </c>
      <c r="J21">
        <v>0</v>
      </c>
      <c r="K21">
        <v>0</v>
      </c>
      <c r="L21">
        <v>0</v>
      </c>
      <c r="M21" s="2">
        <f t="shared" si="7"/>
        <v>0</v>
      </c>
      <c r="N21" s="2">
        <f t="shared" si="8"/>
        <v>134</v>
      </c>
    </row>
    <row r="22" spans="1:14" x14ac:dyDescent="0.3">
      <c r="A22" s="4" t="s">
        <v>38</v>
      </c>
      <c r="B22" s="14">
        <v>5</v>
      </c>
      <c r="D22">
        <v>71</v>
      </c>
      <c r="E22">
        <v>43</v>
      </c>
      <c r="F22">
        <v>27</v>
      </c>
      <c r="G22">
        <v>19</v>
      </c>
      <c r="H22">
        <v>5</v>
      </c>
      <c r="I22">
        <v>0</v>
      </c>
      <c r="J22">
        <v>0</v>
      </c>
      <c r="K22">
        <v>0</v>
      </c>
      <c r="L22">
        <v>0</v>
      </c>
      <c r="M22" s="2">
        <f t="shared" si="7"/>
        <v>0</v>
      </c>
      <c r="N22" s="2">
        <f t="shared" si="8"/>
        <v>165</v>
      </c>
    </row>
    <row r="23" spans="1:14" x14ac:dyDescent="0.3">
      <c r="A23" s="18" t="s">
        <v>36</v>
      </c>
      <c r="B23" s="14">
        <v>6</v>
      </c>
      <c r="D23">
        <v>35</v>
      </c>
      <c r="E23">
        <v>33</v>
      </c>
      <c r="F23">
        <v>18</v>
      </c>
      <c r="G23">
        <v>8</v>
      </c>
      <c r="H23">
        <v>15</v>
      </c>
      <c r="I23">
        <v>0</v>
      </c>
      <c r="J23">
        <v>0</v>
      </c>
      <c r="K23">
        <v>0</v>
      </c>
      <c r="L23">
        <v>0</v>
      </c>
      <c r="M23" s="2">
        <f t="shared" si="7"/>
        <v>0</v>
      </c>
      <c r="N23" s="2">
        <f t="shared" si="8"/>
        <v>109</v>
      </c>
    </row>
    <row r="24" spans="1:14" x14ac:dyDescent="0.3">
      <c r="A24" s="18" t="s">
        <v>17</v>
      </c>
      <c r="B24" s="14">
        <v>8</v>
      </c>
      <c r="D24">
        <v>45</v>
      </c>
      <c r="E24">
        <v>67</v>
      </c>
      <c r="F24">
        <v>28</v>
      </c>
      <c r="G24">
        <v>12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7"/>
        <v>0</v>
      </c>
      <c r="N24" s="2">
        <f t="shared" si="8"/>
        <v>162</v>
      </c>
    </row>
    <row r="25" spans="1:14" x14ac:dyDescent="0.3">
      <c r="A25" s="18" t="s">
        <v>35</v>
      </c>
      <c r="B25" s="14">
        <v>8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D26">
        <v>73</v>
      </c>
      <c r="E26">
        <v>32</v>
      </c>
      <c r="F26">
        <v>12</v>
      </c>
      <c r="G26">
        <v>15</v>
      </c>
      <c r="H26">
        <v>8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si="8"/>
        <v>140</v>
      </c>
    </row>
    <row r="27" spans="1:14" x14ac:dyDescent="0.3">
      <c r="A27" s="5" t="s">
        <v>26</v>
      </c>
      <c r="B27" s="5"/>
      <c r="D27" s="9">
        <f t="shared" ref="D27:N27" si="9">SUM(D19:D26)</f>
        <v>343</v>
      </c>
      <c r="E27" s="9">
        <f t="shared" si="9"/>
        <v>295</v>
      </c>
      <c r="F27" s="9">
        <f t="shared" si="9"/>
        <v>144</v>
      </c>
      <c r="G27" s="9">
        <f t="shared" si="9"/>
        <v>79</v>
      </c>
      <c r="H27" s="9">
        <f t="shared" si="9"/>
        <v>57</v>
      </c>
      <c r="I27" s="9">
        <f t="shared" si="9"/>
        <v>127</v>
      </c>
      <c r="J27" s="9">
        <f t="shared" si="9"/>
        <v>65</v>
      </c>
      <c r="K27" s="9">
        <f t="shared" si="9"/>
        <v>46</v>
      </c>
      <c r="L27" s="9">
        <f t="shared" si="9"/>
        <v>26</v>
      </c>
      <c r="M27" s="9">
        <f t="shared" si="9"/>
        <v>264</v>
      </c>
      <c r="N27" s="9">
        <f t="shared" si="9"/>
        <v>1182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478</v>
      </c>
      <c r="E29" s="9">
        <f t="shared" si="10"/>
        <v>379</v>
      </c>
      <c r="F29" s="9">
        <f t="shared" si="10"/>
        <v>182</v>
      </c>
      <c r="G29" s="9">
        <f t="shared" si="10"/>
        <v>106</v>
      </c>
      <c r="H29" s="9">
        <f t="shared" si="10"/>
        <v>72</v>
      </c>
      <c r="I29" s="9">
        <f t="shared" si="10"/>
        <v>337</v>
      </c>
      <c r="J29" s="9">
        <f t="shared" si="10"/>
        <v>203</v>
      </c>
      <c r="K29" s="9">
        <f t="shared" si="10"/>
        <v>151</v>
      </c>
      <c r="L29" s="9">
        <f t="shared" si="10"/>
        <v>56</v>
      </c>
      <c r="M29" s="9">
        <f t="shared" si="10"/>
        <v>747</v>
      </c>
      <c r="N29" s="19">
        <f>SUM(D29:L29)</f>
        <v>1964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26</v>
      </c>
      <c r="E31" s="2">
        <f t="shared" si="11"/>
        <v>15.666666666666666</v>
      </c>
      <c r="F31" s="2">
        <f t="shared" si="11"/>
        <v>5.666666666666667</v>
      </c>
      <c r="G31" s="2">
        <f t="shared" si="11"/>
        <v>7.666666666666667</v>
      </c>
      <c r="H31" s="2">
        <f t="shared" si="11"/>
        <v>5</v>
      </c>
      <c r="I31" s="2">
        <f t="shared" si="11"/>
        <v>36.333333333333336</v>
      </c>
      <c r="J31" s="2">
        <f t="shared" si="11"/>
        <v>20.333333333333332</v>
      </c>
      <c r="K31" s="2">
        <f t="shared" si="11"/>
        <v>15.333333333333334</v>
      </c>
      <c r="L31" s="2">
        <f t="shared" si="11"/>
        <v>4.333333333333333</v>
      </c>
      <c r="M31" s="2">
        <f t="shared" si="11"/>
        <v>76.333333333333329</v>
      </c>
      <c r="N31" s="11">
        <f t="shared" si="11"/>
        <v>136.33333333333334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0.16317991631799164</v>
      </c>
      <c r="E32" s="13">
        <f t="shared" si="12"/>
        <v>0.12401055408970976</v>
      </c>
      <c r="F32" s="13">
        <f t="shared" si="12"/>
        <v>9.3406593406593408E-2</v>
      </c>
      <c r="G32" s="13">
        <f t="shared" si="12"/>
        <v>0.21698113207547171</v>
      </c>
      <c r="H32" s="13">
        <f t="shared" si="12"/>
        <v>0.20833333333333334</v>
      </c>
      <c r="I32" s="13">
        <f t="shared" si="12"/>
        <v>0.32344213649851633</v>
      </c>
      <c r="J32" s="13">
        <f t="shared" si="12"/>
        <v>0.30049261083743845</v>
      </c>
      <c r="K32" s="13">
        <f t="shared" si="12"/>
        <v>0.30463576158940397</v>
      </c>
      <c r="L32" s="13">
        <f t="shared" si="12"/>
        <v>0.23214285714285715</v>
      </c>
      <c r="M32" s="13">
        <f t="shared" si="12"/>
        <v>0.30655957161981257</v>
      </c>
      <c r="N32" s="13">
        <f t="shared" si="12"/>
        <v>0.20824847250509165</v>
      </c>
    </row>
    <row r="33" spans="1:14" x14ac:dyDescent="0.3">
      <c r="A33" s="5" t="s">
        <v>30</v>
      </c>
      <c r="B33" s="5"/>
      <c r="D33" s="2">
        <f>RANK(D31,D$49:D$51)</f>
        <v>3</v>
      </c>
      <c r="E33" s="2">
        <f t="shared" ref="E33:N33" si="13">RANK(E31,E$49:E$51)</f>
        <v>3</v>
      </c>
      <c r="F33" s="2">
        <f t="shared" si="13"/>
        <v>3</v>
      </c>
      <c r="G33" s="2">
        <f t="shared" si="13"/>
        <v>2</v>
      </c>
      <c r="H33" s="2">
        <f t="shared" si="13"/>
        <v>2</v>
      </c>
      <c r="I33" s="2">
        <f t="shared" si="13"/>
        <v>2</v>
      </c>
      <c r="J33" s="2">
        <f t="shared" si="13"/>
        <v>2</v>
      </c>
      <c r="K33" s="2">
        <f t="shared" si="13"/>
        <v>2</v>
      </c>
      <c r="L33" s="2">
        <f t="shared" si="13"/>
        <v>2</v>
      </c>
      <c r="M33" s="2">
        <f t="shared" si="13"/>
        <v>2</v>
      </c>
      <c r="N33" s="2">
        <f t="shared" si="13"/>
        <v>3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28.5</v>
      </c>
      <c r="E35" s="2">
        <f t="shared" si="14"/>
        <v>18.5</v>
      </c>
      <c r="F35" s="2">
        <f t="shared" si="14"/>
        <v>10.5</v>
      </c>
      <c r="G35" s="2">
        <f t="shared" si="14"/>
        <v>2</v>
      </c>
      <c r="H35" s="2">
        <f t="shared" si="14"/>
        <v>0</v>
      </c>
      <c r="I35" s="2">
        <f t="shared" si="14"/>
        <v>50.5</v>
      </c>
      <c r="J35" s="2">
        <f t="shared" si="14"/>
        <v>38.5</v>
      </c>
      <c r="K35" s="2">
        <f t="shared" si="14"/>
        <v>29.5</v>
      </c>
      <c r="L35" s="2">
        <f t="shared" si="14"/>
        <v>8.5</v>
      </c>
      <c r="M35" s="2">
        <f t="shared" si="14"/>
        <v>127</v>
      </c>
      <c r="N35" s="11">
        <f t="shared" si="14"/>
        <v>186.5</v>
      </c>
    </row>
    <row r="36" spans="1:14" x14ac:dyDescent="0.3">
      <c r="A36" s="8" t="s">
        <v>29</v>
      </c>
      <c r="B36" s="8"/>
      <c r="D36" s="13">
        <f t="shared" ref="D36:N36" si="15">IF(D29&gt;0,D17/D29,0)</f>
        <v>0.1192468619246862</v>
      </c>
      <c r="E36" s="13">
        <f t="shared" si="15"/>
        <v>9.7625329815303433E-2</v>
      </c>
      <c r="F36" s="13">
        <f t="shared" si="15"/>
        <v>0.11538461538461539</v>
      </c>
      <c r="G36" s="13">
        <f t="shared" si="15"/>
        <v>3.7735849056603772E-2</v>
      </c>
      <c r="H36" s="13">
        <f t="shared" si="15"/>
        <v>0</v>
      </c>
      <c r="I36" s="13">
        <f t="shared" si="15"/>
        <v>0.29970326409495551</v>
      </c>
      <c r="J36" s="13">
        <f t="shared" si="15"/>
        <v>0.37931034482758619</v>
      </c>
      <c r="K36" s="13">
        <f t="shared" si="15"/>
        <v>0.39072847682119205</v>
      </c>
      <c r="L36" s="13">
        <f t="shared" si="15"/>
        <v>0.30357142857142855</v>
      </c>
      <c r="M36" s="13">
        <f t="shared" si="15"/>
        <v>0.34002677376171353</v>
      </c>
      <c r="N36" s="13">
        <f t="shared" si="15"/>
        <v>0.18991853360488797</v>
      </c>
    </row>
    <row r="37" spans="1:14" x14ac:dyDescent="0.3">
      <c r="A37" s="5" t="s">
        <v>30</v>
      </c>
      <c r="B37" s="5"/>
      <c r="D37" s="2">
        <f>RANK(D35,D$49:D$51)</f>
        <v>2</v>
      </c>
      <c r="E37" s="2">
        <f t="shared" ref="E37:N37" si="16">RANK(E35,E$49:E$51)</f>
        <v>2</v>
      </c>
      <c r="F37" s="2">
        <f t="shared" si="16"/>
        <v>2</v>
      </c>
      <c r="G37" s="2">
        <f t="shared" si="16"/>
        <v>3</v>
      </c>
      <c r="H37" s="2">
        <f t="shared" si="16"/>
        <v>3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42.875</v>
      </c>
      <c r="E39" s="2">
        <f t="shared" si="17"/>
        <v>36.875</v>
      </c>
      <c r="F39" s="2">
        <f t="shared" si="17"/>
        <v>18</v>
      </c>
      <c r="G39" s="2">
        <f t="shared" si="17"/>
        <v>9.875</v>
      </c>
      <c r="H39" s="2">
        <f t="shared" si="17"/>
        <v>7.125</v>
      </c>
      <c r="I39" s="2">
        <f t="shared" si="17"/>
        <v>15.875</v>
      </c>
      <c r="J39" s="2">
        <f t="shared" si="17"/>
        <v>8.125</v>
      </c>
      <c r="K39" s="2">
        <f t="shared" si="17"/>
        <v>5.75</v>
      </c>
      <c r="L39" s="2">
        <f t="shared" si="17"/>
        <v>3.25</v>
      </c>
      <c r="M39" s="2">
        <f t="shared" si="17"/>
        <v>33</v>
      </c>
      <c r="N39" s="11">
        <f t="shared" si="17"/>
        <v>147.75</v>
      </c>
    </row>
    <row r="40" spans="1:14" x14ac:dyDescent="0.3">
      <c r="A40" s="8" t="s">
        <v>29</v>
      </c>
      <c r="B40" s="8"/>
      <c r="D40" s="13">
        <f>IF(D29&gt;0,D27/D29,0)</f>
        <v>0.71757322175732219</v>
      </c>
      <c r="E40" s="13">
        <f t="shared" ref="E40:N40" si="18">IF(E29&gt;0,E27/E29,0)</f>
        <v>0.77836411609498679</v>
      </c>
      <c r="F40" s="13">
        <f t="shared" si="18"/>
        <v>0.79120879120879117</v>
      </c>
      <c r="G40" s="13">
        <f t="shared" si="18"/>
        <v>0.74528301886792447</v>
      </c>
      <c r="H40" s="13">
        <f t="shared" si="18"/>
        <v>0.79166666666666663</v>
      </c>
      <c r="I40" s="13">
        <f t="shared" si="18"/>
        <v>0.37685459940652821</v>
      </c>
      <c r="J40" s="13">
        <f t="shared" si="18"/>
        <v>0.32019704433497537</v>
      </c>
      <c r="K40" s="13">
        <f t="shared" si="18"/>
        <v>0.30463576158940397</v>
      </c>
      <c r="L40" s="13">
        <f t="shared" si="18"/>
        <v>0.4642857142857143</v>
      </c>
      <c r="M40" s="13">
        <f t="shared" si="18"/>
        <v>0.3534136546184739</v>
      </c>
      <c r="N40" s="13">
        <f t="shared" si="18"/>
        <v>0.60183299389002032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3</v>
      </c>
      <c r="J41" s="2">
        <f t="shared" si="19"/>
        <v>3</v>
      </c>
      <c r="K41" s="2">
        <f t="shared" si="19"/>
        <v>3</v>
      </c>
      <c r="L41" s="2">
        <f t="shared" si="19"/>
        <v>3</v>
      </c>
      <c r="M41" s="2">
        <f t="shared" si="19"/>
        <v>3</v>
      </c>
      <c r="N41" s="2">
        <f t="shared" si="19"/>
        <v>2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36.769230769230766</v>
      </c>
      <c r="E43" s="11">
        <f t="shared" si="20"/>
        <v>29.153846153846153</v>
      </c>
      <c r="F43" s="11">
        <f t="shared" si="20"/>
        <v>14</v>
      </c>
      <c r="G43" s="11">
        <f t="shared" si="20"/>
        <v>8.1538461538461533</v>
      </c>
      <c r="H43" s="11">
        <f t="shared" si="20"/>
        <v>5.5384615384615383</v>
      </c>
      <c r="I43" s="11">
        <f t="shared" si="20"/>
        <v>25.923076923076923</v>
      </c>
      <c r="J43" s="11">
        <f t="shared" si="20"/>
        <v>15.615384615384615</v>
      </c>
      <c r="K43" s="11">
        <f t="shared" si="20"/>
        <v>11.615384615384615</v>
      </c>
      <c r="L43" s="11">
        <f t="shared" si="20"/>
        <v>4.3076923076923075</v>
      </c>
      <c r="M43" s="11">
        <f t="shared" si="20"/>
        <v>57.46153846153846</v>
      </c>
      <c r="N43" s="11">
        <f t="shared" si="20"/>
        <v>151.07692307692307</v>
      </c>
    </row>
    <row r="48" spans="1:14" x14ac:dyDescent="0.3">
      <c r="D48" s="2" t="s">
        <v>34</v>
      </c>
    </row>
    <row r="49" spans="4:14" x14ac:dyDescent="0.3">
      <c r="D49">
        <f>D31</f>
        <v>26</v>
      </c>
      <c r="E49">
        <f t="shared" ref="E49:N49" si="21">E31</f>
        <v>15.666666666666666</v>
      </c>
      <c r="F49">
        <f t="shared" si="21"/>
        <v>5.666666666666667</v>
      </c>
      <c r="G49">
        <f t="shared" si="21"/>
        <v>7.666666666666667</v>
      </c>
      <c r="H49">
        <f t="shared" si="21"/>
        <v>5</v>
      </c>
      <c r="I49">
        <f t="shared" si="21"/>
        <v>36.333333333333336</v>
      </c>
      <c r="J49">
        <f t="shared" si="21"/>
        <v>20.333333333333332</v>
      </c>
      <c r="K49">
        <f t="shared" si="21"/>
        <v>15.333333333333334</v>
      </c>
      <c r="L49">
        <f t="shared" si="21"/>
        <v>4.333333333333333</v>
      </c>
      <c r="M49">
        <f t="shared" si="21"/>
        <v>76.333333333333329</v>
      </c>
      <c r="N49" s="10">
        <f t="shared" si="21"/>
        <v>136.33333333333334</v>
      </c>
    </row>
    <row r="50" spans="4:14" x14ac:dyDescent="0.3">
      <c r="D50">
        <f>D35</f>
        <v>28.5</v>
      </c>
      <c r="E50">
        <f t="shared" ref="E50:N50" si="22">E35</f>
        <v>18.5</v>
      </c>
      <c r="F50">
        <f t="shared" si="22"/>
        <v>10.5</v>
      </c>
      <c r="G50">
        <f t="shared" si="22"/>
        <v>2</v>
      </c>
      <c r="H50">
        <f t="shared" si="22"/>
        <v>0</v>
      </c>
      <c r="I50">
        <f t="shared" si="22"/>
        <v>50.5</v>
      </c>
      <c r="J50">
        <f t="shared" si="22"/>
        <v>38.5</v>
      </c>
      <c r="K50">
        <f t="shared" si="22"/>
        <v>29.5</v>
      </c>
      <c r="L50">
        <f t="shared" si="22"/>
        <v>8.5</v>
      </c>
      <c r="M50">
        <f t="shared" si="22"/>
        <v>127</v>
      </c>
      <c r="N50" s="10">
        <f t="shared" si="22"/>
        <v>186.5</v>
      </c>
    </row>
    <row r="51" spans="4:14" x14ac:dyDescent="0.3">
      <c r="D51">
        <f>D39</f>
        <v>42.875</v>
      </c>
      <c r="E51">
        <f t="shared" ref="E51:N51" si="23">E39</f>
        <v>36.875</v>
      </c>
      <c r="F51">
        <f t="shared" si="23"/>
        <v>18</v>
      </c>
      <c r="G51">
        <f t="shared" si="23"/>
        <v>9.875</v>
      </c>
      <c r="H51">
        <f t="shared" si="23"/>
        <v>7.125</v>
      </c>
      <c r="I51">
        <f t="shared" si="23"/>
        <v>15.875</v>
      </c>
      <c r="J51">
        <f t="shared" si="23"/>
        <v>8.125</v>
      </c>
      <c r="K51">
        <f t="shared" si="23"/>
        <v>5.75</v>
      </c>
      <c r="L51">
        <f t="shared" si="23"/>
        <v>3.25</v>
      </c>
      <c r="M51">
        <f t="shared" si="23"/>
        <v>33</v>
      </c>
      <c r="N51" s="10">
        <f t="shared" si="23"/>
        <v>147.75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3" workbookViewId="0">
      <selection activeCell="P5" sqref="P5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MARCH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ht="15" x14ac:dyDescent="0.25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ht="15" x14ac:dyDescent="0.25">
      <c r="A18" s="5"/>
      <c r="B18" s="6"/>
    </row>
    <row r="19" spans="1:14" ht="15" x14ac:dyDescent="0.25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ht="15" x14ac:dyDescent="0.25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ht="15" x14ac:dyDescent="0.25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ht="15" x14ac:dyDescent="0.25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ht="15" x14ac:dyDescent="0.25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ht="15" x14ac:dyDescent="0.25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ht="15" x14ac:dyDescent="0.25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ht="15" x14ac:dyDescent="0.25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APRIL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MAY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JUNE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JULY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AUGUST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11" sqref="N11"/>
    </sheetView>
  </sheetViews>
  <sheetFormatPr defaultRowHeight="14.4" x14ac:dyDescent="0.3"/>
  <cols>
    <col min="1" max="1" width="22.5546875" bestFit="1" customWidth="1"/>
    <col min="4" max="4" width="9.5546875" bestFit="1" customWidth="1"/>
    <col min="7" max="7" width="10.33203125" customWidth="1"/>
    <col min="8" max="8" width="10.10937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" x14ac:dyDescent="0.25">
      <c r="A2" s="21" t="str">
        <f ca="1">UPPER(MID(CELL("filename",A1),FIND("]",CELL("filename",A1))+1,255)&amp;" "&amp;YR)</f>
        <v>SEPTEMBER 2017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2" customHeight="1" x14ac:dyDescent="0.25"/>
    <row r="7" spans="1:14" ht="15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ht="15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ht="15" x14ac:dyDescent="0.25">
      <c r="A9" s="5"/>
      <c r="B9" s="5"/>
    </row>
    <row r="10" spans="1:14" ht="15" x14ac:dyDescent="0.25">
      <c r="A10" s="4" t="s">
        <v>37</v>
      </c>
      <c r="B10" s="14">
        <v>2</v>
      </c>
      <c r="M10" s="2">
        <f t="shared" ref="M10:M12" si="1">SUM(I10:L10)</f>
        <v>0</v>
      </c>
      <c r="N10" s="2">
        <f t="shared" ref="N10:N12" si="2">SUM(D10:L10)</f>
        <v>0</v>
      </c>
    </row>
    <row r="11" spans="1:14" ht="15" x14ac:dyDescent="0.25">
      <c r="A11" s="4" t="s">
        <v>35</v>
      </c>
      <c r="B11" s="14">
        <v>2</v>
      </c>
      <c r="M11" s="2">
        <f t="shared" si="1"/>
        <v>0</v>
      </c>
      <c r="N11" s="2">
        <f t="shared" si="2"/>
        <v>0</v>
      </c>
    </row>
    <row r="12" spans="1:14" ht="15" x14ac:dyDescent="0.25">
      <c r="A12" s="4" t="s">
        <v>18</v>
      </c>
      <c r="B12" s="14">
        <v>4</v>
      </c>
      <c r="M12" s="2">
        <f t="shared" si="1"/>
        <v>0</v>
      </c>
      <c r="N12" s="2">
        <f t="shared" si="2"/>
        <v>0</v>
      </c>
    </row>
    <row r="13" spans="1:14" ht="15" x14ac:dyDescent="0.25">
      <c r="A13" s="5" t="s">
        <v>19</v>
      </c>
      <c r="B13" s="6"/>
      <c r="D13" s="9">
        <f>SUM(D10:D12)</f>
        <v>0</v>
      </c>
      <c r="E13" s="9">
        <f t="shared" ref="E13:N13" si="3">SUM(E10:E12)</f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ht="15" x14ac:dyDescent="0.25">
      <c r="A14" s="3"/>
      <c r="B14" s="15"/>
    </row>
    <row r="15" spans="1:14" ht="15" x14ac:dyDescent="0.25">
      <c r="A15" s="4" t="s">
        <v>24</v>
      </c>
      <c r="B15" s="14">
        <v>1</v>
      </c>
      <c r="M15" s="2">
        <f t="shared" ref="M15:M16" si="4">SUM(I15:L15)</f>
        <v>0</v>
      </c>
      <c r="N15" s="2">
        <f t="shared" ref="N15:N16" si="5">SUM(D15:L15)</f>
        <v>0</v>
      </c>
    </row>
    <row r="16" spans="1:14" ht="15" x14ac:dyDescent="0.25">
      <c r="A16" s="4" t="s">
        <v>20</v>
      </c>
      <c r="B16" s="14">
        <v>7</v>
      </c>
      <c r="M16" s="2">
        <f t="shared" si="4"/>
        <v>0</v>
      </c>
      <c r="N16" s="2">
        <f t="shared" si="5"/>
        <v>0</v>
      </c>
    </row>
    <row r="17" spans="1:14" x14ac:dyDescent="0.3">
      <c r="A17" s="5" t="s">
        <v>21</v>
      </c>
      <c r="B17" s="6"/>
      <c r="D17" s="9">
        <f>SUM(D15:D16)</f>
        <v>0</v>
      </c>
      <c r="E17" s="9">
        <f>SUM(E15:E16)</f>
        <v>0</v>
      </c>
      <c r="F17" s="9">
        <f t="shared" ref="F17:N17" si="6">SUM(F15:F16)</f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3">
      <c r="A18" s="5"/>
      <c r="B18" s="6"/>
    </row>
    <row r="19" spans="1:14" x14ac:dyDescent="0.3">
      <c r="A19" s="7" t="s">
        <v>25</v>
      </c>
      <c r="B19" s="14">
        <v>10</v>
      </c>
      <c r="M19" s="2">
        <f t="shared" ref="M19:M26" si="7">SUM(I19:L19)</f>
        <v>0</v>
      </c>
      <c r="N19" s="2">
        <f t="shared" ref="N19:N26" si="8">SUM(D19:L19)</f>
        <v>0</v>
      </c>
    </row>
    <row r="20" spans="1:14" x14ac:dyDescent="0.3">
      <c r="A20" s="7" t="s">
        <v>22</v>
      </c>
      <c r="B20" s="14">
        <v>11</v>
      </c>
      <c r="M20" s="2">
        <f t="shared" si="7"/>
        <v>0</v>
      </c>
      <c r="N20" s="2">
        <f t="shared" si="8"/>
        <v>0</v>
      </c>
    </row>
    <row r="21" spans="1:14" x14ac:dyDescent="0.3">
      <c r="A21" s="7" t="s">
        <v>23</v>
      </c>
      <c r="B21" s="14">
        <v>3</v>
      </c>
      <c r="M21" s="2">
        <f t="shared" si="7"/>
        <v>0</v>
      </c>
      <c r="N21" s="2">
        <f t="shared" si="8"/>
        <v>0</v>
      </c>
    </row>
    <row r="22" spans="1:14" x14ac:dyDescent="0.3">
      <c r="A22" s="4" t="s">
        <v>38</v>
      </c>
      <c r="B22" s="14">
        <v>5</v>
      </c>
      <c r="M22" s="2">
        <f t="shared" si="7"/>
        <v>0</v>
      </c>
      <c r="N22" s="2">
        <f t="shared" si="8"/>
        <v>0</v>
      </c>
    </row>
    <row r="23" spans="1:14" x14ac:dyDescent="0.3">
      <c r="A23" s="18" t="s">
        <v>36</v>
      </c>
      <c r="B23" s="14">
        <v>6</v>
      </c>
      <c r="M23" s="2">
        <f t="shared" si="7"/>
        <v>0</v>
      </c>
      <c r="N23" s="2">
        <f t="shared" si="8"/>
        <v>0</v>
      </c>
    </row>
    <row r="24" spans="1:14" x14ac:dyDescent="0.3">
      <c r="A24" s="18" t="s">
        <v>17</v>
      </c>
      <c r="B24" s="14">
        <v>8</v>
      </c>
      <c r="M24" s="2">
        <f t="shared" si="7"/>
        <v>0</v>
      </c>
      <c r="N24" s="2">
        <f t="shared" si="8"/>
        <v>0</v>
      </c>
    </row>
    <row r="25" spans="1:14" x14ac:dyDescent="0.3">
      <c r="A25" s="18" t="s">
        <v>35</v>
      </c>
      <c r="B25" s="14">
        <v>8</v>
      </c>
      <c r="M25" s="2">
        <f t="shared" si="7"/>
        <v>0</v>
      </c>
      <c r="N25" s="2">
        <f t="shared" si="8"/>
        <v>0</v>
      </c>
    </row>
    <row r="26" spans="1:14" x14ac:dyDescent="0.3">
      <c r="A26" s="18" t="s">
        <v>39</v>
      </c>
      <c r="B26" s="14">
        <v>9</v>
      </c>
      <c r="M26" s="2">
        <f t="shared" si="7"/>
        <v>0</v>
      </c>
      <c r="N26" s="2">
        <f t="shared" si="8"/>
        <v>0</v>
      </c>
    </row>
    <row r="27" spans="1:14" x14ac:dyDescent="0.3">
      <c r="A27" s="5" t="s">
        <v>26</v>
      </c>
      <c r="B27" s="5"/>
      <c r="D27" s="9">
        <f t="shared" ref="D27:N27" si="9">SUM(D19:D26)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</row>
    <row r="28" spans="1:14" x14ac:dyDescent="0.3">
      <c r="A28" s="3"/>
      <c r="B28" s="3"/>
    </row>
    <row r="29" spans="1:14" x14ac:dyDescent="0.3">
      <c r="A29" s="5" t="s">
        <v>27</v>
      </c>
      <c r="B29" s="5"/>
      <c r="D29" s="9">
        <f t="shared" ref="D29:M29" si="10">D13+D17+D27</f>
        <v>0</v>
      </c>
      <c r="E29" s="9">
        <f t="shared" si="10"/>
        <v>0</v>
      </c>
      <c r="F29" s="9">
        <f t="shared" si="10"/>
        <v>0</v>
      </c>
      <c r="G29" s="9">
        <f t="shared" si="10"/>
        <v>0</v>
      </c>
      <c r="H29" s="9">
        <f t="shared" si="10"/>
        <v>0</v>
      </c>
      <c r="I29" s="9">
        <f t="shared" si="10"/>
        <v>0</v>
      </c>
      <c r="J29" s="9">
        <f t="shared" si="10"/>
        <v>0</v>
      </c>
      <c r="K29" s="9">
        <f t="shared" si="10"/>
        <v>0</v>
      </c>
      <c r="L29" s="9">
        <f t="shared" si="10"/>
        <v>0</v>
      </c>
      <c r="M29" s="9">
        <f t="shared" si="10"/>
        <v>0</v>
      </c>
      <c r="N29" s="19">
        <f>SUM(D29:L29)</f>
        <v>0</v>
      </c>
    </row>
    <row r="30" spans="1:14" x14ac:dyDescent="0.3">
      <c r="A30" s="3"/>
      <c r="B30" s="3"/>
    </row>
    <row r="31" spans="1:14" x14ac:dyDescent="0.3">
      <c r="A31" s="5" t="s">
        <v>28</v>
      </c>
      <c r="B31" s="5"/>
      <c r="D31" s="2">
        <f t="shared" ref="D31:N31" si="11">IF(D13&gt;0,AVERAGE(D10:D12),0)</f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1"/>
        <v>0</v>
      </c>
      <c r="I31" s="2">
        <f t="shared" si="11"/>
        <v>0</v>
      </c>
      <c r="J31" s="2">
        <f t="shared" si="11"/>
        <v>0</v>
      </c>
      <c r="K31" s="2">
        <f t="shared" si="11"/>
        <v>0</v>
      </c>
      <c r="L31" s="2">
        <f t="shared" si="11"/>
        <v>0</v>
      </c>
      <c r="M31" s="2">
        <f t="shared" si="11"/>
        <v>0</v>
      </c>
      <c r="N31" s="11">
        <f t="shared" si="11"/>
        <v>0</v>
      </c>
    </row>
    <row r="32" spans="1:14" x14ac:dyDescent="0.3">
      <c r="A32" s="8" t="s">
        <v>29</v>
      </c>
      <c r="B32" s="8"/>
      <c r="D32" s="13">
        <f t="shared" ref="D32:N32" si="12">IF(OR(D13&gt;0,D29&gt;0),D13/D29,0)</f>
        <v>0</v>
      </c>
      <c r="E32" s="13">
        <f t="shared" si="12"/>
        <v>0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</row>
    <row r="33" spans="1:14" x14ac:dyDescent="0.3">
      <c r="A33" s="5" t="s">
        <v>30</v>
      </c>
      <c r="B33" s="5"/>
      <c r="D33" s="2">
        <f>RANK(D31,D$49:D$51)</f>
        <v>1</v>
      </c>
      <c r="E33" s="2">
        <f t="shared" ref="E33:N33" si="13">RANK(E31,E$49:E$51)</f>
        <v>1</v>
      </c>
      <c r="F33" s="2">
        <f t="shared" si="13"/>
        <v>1</v>
      </c>
      <c r="G33" s="2">
        <f t="shared" si="13"/>
        <v>1</v>
      </c>
      <c r="H33" s="2">
        <f t="shared" si="13"/>
        <v>1</v>
      </c>
      <c r="I33" s="2">
        <f t="shared" si="13"/>
        <v>1</v>
      </c>
      <c r="J33" s="2">
        <f t="shared" si="13"/>
        <v>1</v>
      </c>
      <c r="K33" s="2">
        <f t="shared" si="13"/>
        <v>1</v>
      </c>
      <c r="L33" s="2">
        <f t="shared" si="13"/>
        <v>1</v>
      </c>
      <c r="M33" s="2">
        <f t="shared" si="13"/>
        <v>1</v>
      </c>
      <c r="N33" s="2">
        <f t="shared" si="13"/>
        <v>1</v>
      </c>
    </row>
    <row r="34" spans="1:14" x14ac:dyDescent="0.3">
      <c r="A34" s="3"/>
      <c r="B34" s="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5" t="s">
        <v>31</v>
      </c>
      <c r="B35" s="5"/>
      <c r="D35" s="2">
        <f t="shared" ref="D35:N35" si="14">IF(D17&gt;0,AVERAGE(D15:D16),0)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11">
        <f t="shared" si="14"/>
        <v>0</v>
      </c>
    </row>
    <row r="36" spans="1:14" x14ac:dyDescent="0.3">
      <c r="A36" s="8" t="s">
        <v>29</v>
      </c>
      <c r="B36" s="8"/>
      <c r="D36" s="13">
        <f t="shared" ref="D36:N36" si="15">IF(D29&gt;0,D17/D29,0)</f>
        <v>0</v>
      </c>
      <c r="E36" s="13">
        <f t="shared" si="15"/>
        <v>0</v>
      </c>
      <c r="F36" s="13">
        <f t="shared" si="15"/>
        <v>0</v>
      </c>
      <c r="G36" s="13">
        <f t="shared" si="15"/>
        <v>0</v>
      </c>
      <c r="H36" s="13">
        <f t="shared" si="15"/>
        <v>0</v>
      </c>
      <c r="I36" s="13">
        <f t="shared" si="15"/>
        <v>0</v>
      </c>
      <c r="J36" s="13">
        <f t="shared" si="15"/>
        <v>0</v>
      </c>
      <c r="K36" s="13">
        <f t="shared" si="15"/>
        <v>0</v>
      </c>
      <c r="L36" s="13">
        <f t="shared" si="15"/>
        <v>0</v>
      </c>
      <c r="M36" s="13">
        <f t="shared" si="15"/>
        <v>0</v>
      </c>
      <c r="N36" s="13">
        <f t="shared" si="15"/>
        <v>0</v>
      </c>
    </row>
    <row r="37" spans="1:14" x14ac:dyDescent="0.3">
      <c r="A37" s="5" t="s">
        <v>30</v>
      </c>
      <c r="B37" s="5"/>
      <c r="D37" s="2">
        <f>RANK(D35,D$49:D$51)</f>
        <v>1</v>
      </c>
      <c r="E37" s="2">
        <f t="shared" ref="E37:N37" si="16">RANK(E35,E$49:E$51)</f>
        <v>1</v>
      </c>
      <c r="F37" s="2">
        <f t="shared" si="16"/>
        <v>1</v>
      </c>
      <c r="G37" s="2">
        <f t="shared" si="16"/>
        <v>1</v>
      </c>
      <c r="H37" s="2">
        <f t="shared" si="16"/>
        <v>1</v>
      </c>
      <c r="I37" s="2">
        <f t="shared" si="16"/>
        <v>1</v>
      </c>
      <c r="J37" s="2">
        <f t="shared" si="16"/>
        <v>1</v>
      </c>
      <c r="K37" s="2">
        <f t="shared" si="16"/>
        <v>1</v>
      </c>
      <c r="L37" s="2">
        <f t="shared" si="16"/>
        <v>1</v>
      </c>
      <c r="M37" s="2">
        <f t="shared" si="16"/>
        <v>1</v>
      </c>
      <c r="N37" s="2">
        <f t="shared" si="16"/>
        <v>1</v>
      </c>
    </row>
    <row r="38" spans="1:14" x14ac:dyDescent="0.3">
      <c r="A38" s="3"/>
      <c r="B38" s="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3">
      <c r="A39" s="5" t="s">
        <v>32</v>
      </c>
      <c r="B39" s="5"/>
      <c r="D39" s="2">
        <f t="shared" ref="D39:N39" si="17">IF(D27&gt;0,AVERAGE(D19:D26),0)</f>
        <v>0</v>
      </c>
      <c r="E39" s="2">
        <f t="shared" si="17"/>
        <v>0</v>
      </c>
      <c r="F39" s="2">
        <f t="shared" si="17"/>
        <v>0</v>
      </c>
      <c r="G39" s="2">
        <f t="shared" si="17"/>
        <v>0</v>
      </c>
      <c r="H39" s="2">
        <f t="shared" si="17"/>
        <v>0</v>
      </c>
      <c r="I39" s="2">
        <f t="shared" si="17"/>
        <v>0</v>
      </c>
      <c r="J39" s="2">
        <f t="shared" si="17"/>
        <v>0</v>
      </c>
      <c r="K39" s="2">
        <f t="shared" si="17"/>
        <v>0</v>
      </c>
      <c r="L39" s="2">
        <f t="shared" si="17"/>
        <v>0</v>
      </c>
      <c r="M39" s="2">
        <f t="shared" si="17"/>
        <v>0</v>
      </c>
      <c r="N39" s="11">
        <f t="shared" si="17"/>
        <v>0</v>
      </c>
    </row>
    <row r="40" spans="1:14" x14ac:dyDescent="0.3">
      <c r="A40" s="8" t="s">
        <v>29</v>
      </c>
      <c r="B40" s="8"/>
      <c r="D40" s="13">
        <f>IF(D29&gt;0,D27/D29,0)</f>
        <v>0</v>
      </c>
      <c r="E40" s="13">
        <f t="shared" ref="E40:N40" si="18">IF(E29&gt;0,E27/E29,0)</f>
        <v>0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</row>
    <row r="41" spans="1:14" x14ac:dyDescent="0.3">
      <c r="A41" s="5" t="s">
        <v>30</v>
      </c>
      <c r="B41" s="5"/>
      <c r="D41" s="2">
        <f>RANK(D39,D$49:D$51)</f>
        <v>1</v>
      </c>
      <c r="E41" s="2">
        <f t="shared" ref="E41:N41" si="19">RANK(E39,E$49:E$51)</f>
        <v>1</v>
      </c>
      <c r="F41" s="2">
        <f t="shared" si="19"/>
        <v>1</v>
      </c>
      <c r="G41" s="2">
        <f t="shared" si="19"/>
        <v>1</v>
      </c>
      <c r="H41" s="2">
        <f t="shared" si="19"/>
        <v>1</v>
      </c>
      <c r="I41" s="2">
        <f t="shared" si="19"/>
        <v>1</v>
      </c>
      <c r="J41" s="2">
        <f t="shared" si="19"/>
        <v>1</v>
      </c>
      <c r="K41" s="2">
        <f t="shared" si="19"/>
        <v>1</v>
      </c>
      <c r="L41" s="2">
        <f t="shared" si="19"/>
        <v>1</v>
      </c>
      <c r="M41" s="2">
        <f t="shared" si="19"/>
        <v>1</v>
      </c>
      <c r="N41" s="2">
        <f t="shared" si="19"/>
        <v>1</v>
      </c>
    </row>
    <row r="42" spans="1:14" x14ac:dyDescent="0.3">
      <c r="A42" s="3"/>
      <c r="B42" s="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5" t="s">
        <v>33</v>
      </c>
      <c r="B43" s="5"/>
      <c r="D43" s="11">
        <f t="shared" ref="D43:N43" si="20">D29/COUNTA($B$9:$B$26)</f>
        <v>0</v>
      </c>
      <c r="E43" s="11">
        <f t="shared" si="20"/>
        <v>0</v>
      </c>
      <c r="F43" s="11">
        <f t="shared" si="20"/>
        <v>0</v>
      </c>
      <c r="G43" s="11">
        <f t="shared" si="20"/>
        <v>0</v>
      </c>
      <c r="H43" s="11">
        <f t="shared" si="20"/>
        <v>0</v>
      </c>
      <c r="I43" s="11">
        <f t="shared" si="20"/>
        <v>0</v>
      </c>
      <c r="J43" s="11">
        <f t="shared" si="20"/>
        <v>0</v>
      </c>
      <c r="K43" s="11">
        <f t="shared" si="20"/>
        <v>0</v>
      </c>
      <c r="L43" s="11">
        <f t="shared" si="20"/>
        <v>0</v>
      </c>
      <c r="M43" s="11">
        <f t="shared" si="20"/>
        <v>0</v>
      </c>
      <c r="N43" s="11">
        <f t="shared" si="20"/>
        <v>0</v>
      </c>
    </row>
    <row r="48" spans="1:14" x14ac:dyDescent="0.3">
      <c r="D48" s="2" t="s">
        <v>34</v>
      </c>
    </row>
    <row r="49" spans="4:14" x14ac:dyDescent="0.3">
      <c r="D49">
        <f>D31</f>
        <v>0</v>
      </c>
      <c r="E49">
        <f t="shared" ref="E49:N49" si="21">E31</f>
        <v>0</v>
      </c>
      <c r="F49">
        <f t="shared" si="21"/>
        <v>0</v>
      </c>
      <c r="G49">
        <f t="shared" si="21"/>
        <v>0</v>
      </c>
      <c r="H49">
        <f t="shared" si="21"/>
        <v>0</v>
      </c>
      <c r="I49">
        <f t="shared" si="21"/>
        <v>0</v>
      </c>
      <c r="J49">
        <f t="shared" si="21"/>
        <v>0</v>
      </c>
      <c r="K49">
        <f t="shared" si="21"/>
        <v>0</v>
      </c>
      <c r="L49">
        <f t="shared" si="21"/>
        <v>0</v>
      </c>
      <c r="M49">
        <f t="shared" si="21"/>
        <v>0</v>
      </c>
      <c r="N49" s="10">
        <f t="shared" si="21"/>
        <v>0</v>
      </c>
    </row>
    <row r="50" spans="4:14" x14ac:dyDescent="0.3">
      <c r="D50">
        <f>D35</f>
        <v>0</v>
      </c>
      <c r="E50">
        <f t="shared" ref="E50:N50" si="22">E35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3">
      <c r="D51">
        <f>D39</f>
        <v>0</v>
      </c>
      <c r="E51">
        <f t="shared" ref="E51:N51" si="23">E39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2017-03-13T18:49:57Z</cp:lastPrinted>
  <dcterms:created xsi:type="dcterms:W3CDTF">2015-12-31T15:06:33Z</dcterms:created>
  <dcterms:modified xsi:type="dcterms:W3CDTF">2017-03-13T18:50:33Z</dcterms:modified>
</cp:coreProperties>
</file>