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6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<sst xmlns="http://schemas.openxmlformats.org/spreadsheetml/2006/main" count="406" uniqueCount="45">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</sst>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46" t="str">
        <f>A10&amp;" TOTAL"</f>
        <v>JANUARY 2018 TOTAL</v>
      </c>
      <c r="B31" s="46"/>
      <c r="C31" s="4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13" sqref="R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5</v>
      </c>
      <c r="P13" s="14"/>
      <c r="Q13" s="14"/>
      <c r="R13" s="14"/>
      <c r="S13" s="2"/>
      <c r="T13" s="4">
        <f>SUM(D13:R13)</f>
        <v>7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20</v>
      </c>
      <c r="G14" s="2"/>
      <c r="H14" s="14">
        <v>7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370</v>
      </c>
      <c r="P14" s="14"/>
      <c r="Q14" s="14"/>
      <c r="R14" s="14"/>
      <c r="S14" s="2"/>
      <c r="T14" s="4">
        <f t="shared" ref="T14:T29" si="0">SUM(D14:R14)</f>
        <v>407</v>
      </c>
      <c r="U14" s="5"/>
    </row>
    <row r="15" spans="1:23" ht="18" customHeight="1" x14ac:dyDescent="0.2">
      <c r="A15" s="2"/>
      <c r="B15" s="44" t="s">
        <v>13</v>
      </c>
      <c r="C15" s="44"/>
      <c r="D15" s="14">
        <v>20</v>
      </c>
      <c r="E15" s="2"/>
      <c r="F15" s="14">
        <v>17</v>
      </c>
      <c r="G15" s="2"/>
      <c r="H15" s="14">
        <v>31</v>
      </c>
      <c r="I15" s="2"/>
      <c r="J15" s="14">
        <v>20</v>
      </c>
      <c r="K15" s="2"/>
      <c r="L15" s="14">
        <v>8</v>
      </c>
      <c r="M15" s="2"/>
      <c r="N15" s="14">
        <v>0</v>
      </c>
      <c r="O15" s="14">
        <v>370</v>
      </c>
      <c r="P15" s="14"/>
      <c r="Q15" s="14"/>
      <c r="R15" s="14"/>
      <c r="S15" s="2"/>
      <c r="T15" s="4">
        <f t="shared" si="0"/>
        <v>466</v>
      </c>
      <c r="U15" s="5"/>
    </row>
    <row r="16" spans="1:23" ht="18" customHeight="1" x14ac:dyDescent="0.2">
      <c r="A16" s="2"/>
      <c r="B16" s="44" t="s">
        <v>14</v>
      </c>
      <c r="C16" s="44"/>
      <c r="D16" s="14">
        <v>174</v>
      </c>
      <c r="E16" s="2"/>
      <c r="F16" s="14">
        <v>45</v>
      </c>
      <c r="G16" s="2"/>
      <c r="H16" s="14">
        <v>20</v>
      </c>
      <c r="I16" s="2"/>
      <c r="J16" s="14">
        <v>4</v>
      </c>
      <c r="K16" s="2"/>
      <c r="L16" s="14">
        <v>7</v>
      </c>
      <c r="M16" s="2"/>
      <c r="N16" s="14">
        <v>247</v>
      </c>
      <c r="O16" s="14">
        <v>223</v>
      </c>
      <c r="P16" s="14"/>
      <c r="Q16" s="14"/>
      <c r="R16" s="14"/>
      <c r="S16" s="2"/>
      <c r="T16" s="4">
        <f t="shared" si="0"/>
        <v>720</v>
      </c>
      <c r="U16" s="5"/>
    </row>
    <row r="17" spans="1:21" ht="18" customHeight="1" x14ac:dyDescent="0.2">
      <c r="A17" s="2"/>
      <c r="B17" s="44" t="s">
        <v>15</v>
      </c>
      <c r="C17" s="44"/>
      <c r="D17" s="14">
        <v>65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71</v>
      </c>
      <c r="P17" s="14"/>
      <c r="Q17" s="14"/>
      <c r="R17" s="14"/>
      <c r="S17" s="2"/>
      <c r="T17" s="4">
        <f t="shared" si="0"/>
        <v>141</v>
      </c>
      <c r="U17" s="5"/>
    </row>
    <row r="18" spans="1:21" ht="18" customHeight="1" x14ac:dyDescent="0.2">
      <c r="A18" s="2"/>
      <c r="B18" s="44" t="s">
        <v>16</v>
      </c>
      <c r="C18" s="44"/>
      <c r="D18" s="14">
        <v>4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2</v>
      </c>
      <c r="P18" s="14"/>
      <c r="Q18" s="14"/>
      <c r="R18" s="14"/>
      <c r="S18" s="2"/>
      <c r="T18" s="4">
        <f t="shared" si="0"/>
        <v>11</v>
      </c>
      <c r="U18" s="5"/>
    </row>
    <row r="19" spans="1:21" ht="18" customHeight="1" x14ac:dyDescent="0.2">
      <c r="A19" s="2"/>
      <c r="B19" s="44" t="s">
        <v>17</v>
      </c>
      <c r="C19" s="44"/>
      <c r="D19" s="14">
        <v>10</v>
      </c>
      <c r="E19" s="2"/>
      <c r="F19" s="14">
        <v>78</v>
      </c>
      <c r="G19" s="2"/>
      <c r="H19" s="14">
        <v>29</v>
      </c>
      <c r="I19" s="2"/>
      <c r="J19" s="14">
        <v>8</v>
      </c>
      <c r="K19" s="2"/>
      <c r="L19" s="14">
        <v>2</v>
      </c>
      <c r="M19" s="2"/>
      <c r="N19" s="14">
        <v>0</v>
      </c>
      <c r="O19" s="14">
        <v>142</v>
      </c>
      <c r="P19" s="14"/>
      <c r="Q19" s="14"/>
      <c r="R19" s="14"/>
      <c r="S19" s="2"/>
      <c r="T19" s="4">
        <f t="shared" si="0"/>
        <v>269</v>
      </c>
      <c r="U19" s="5"/>
    </row>
    <row r="20" spans="1:21" ht="18" customHeight="1" x14ac:dyDescent="0.2">
      <c r="A20" s="2"/>
      <c r="B20" s="44" t="s">
        <v>18</v>
      </c>
      <c r="C20" s="44"/>
      <c r="D20" s="14">
        <v>286</v>
      </c>
      <c r="E20" s="2"/>
      <c r="F20" s="14">
        <v>51</v>
      </c>
      <c r="G20" s="2"/>
      <c r="H20" s="14">
        <v>52</v>
      </c>
      <c r="I20" s="2"/>
      <c r="J20" s="14">
        <v>0</v>
      </c>
      <c r="K20" s="2"/>
      <c r="L20" s="14">
        <v>18</v>
      </c>
      <c r="M20" s="2"/>
      <c r="N20" s="14">
        <v>93</v>
      </c>
      <c r="O20" s="14">
        <v>73</v>
      </c>
      <c r="P20" s="14"/>
      <c r="Q20" s="14"/>
      <c r="R20" s="14"/>
      <c r="S20" s="2"/>
      <c r="T20" s="4">
        <f t="shared" si="0"/>
        <v>573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4</v>
      </c>
      <c r="P21" s="14"/>
      <c r="Q21" s="14"/>
      <c r="R21" s="14"/>
      <c r="S21" s="2"/>
      <c r="T21" s="4">
        <f t="shared" si="0"/>
        <v>30</v>
      </c>
      <c r="U21" s="5"/>
    </row>
    <row r="22" spans="1:21" ht="18" customHeight="1" x14ac:dyDescent="0.2">
      <c r="A22" s="2"/>
      <c r="B22" s="44" t="s">
        <v>20</v>
      </c>
      <c r="C22" s="44"/>
      <c r="D22" s="14">
        <v>212</v>
      </c>
      <c r="E22" s="2"/>
      <c r="F22" s="14">
        <v>133</v>
      </c>
      <c r="G22" s="2"/>
      <c r="H22" s="14">
        <v>145</v>
      </c>
      <c r="I22" s="2"/>
      <c r="J22" s="14">
        <v>11</v>
      </c>
      <c r="K22" s="2"/>
      <c r="L22" s="14">
        <v>9</v>
      </c>
      <c r="M22" s="2"/>
      <c r="N22" s="14">
        <v>0</v>
      </c>
      <c r="O22" s="14">
        <v>175</v>
      </c>
      <c r="P22" s="14"/>
      <c r="Q22" s="14"/>
      <c r="R22" s="14"/>
      <c r="S22" s="2"/>
      <c r="T22" s="4">
        <f t="shared" si="0"/>
        <v>685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122</v>
      </c>
      <c r="P23" s="14"/>
      <c r="Q23" s="14"/>
      <c r="R23" s="14"/>
      <c r="S23" s="2"/>
      <c r="T23" s="4">
        <f t="shared" si="0"/>
        <v>125</v>
      </c>
      <c r="U23" s="5"/>
    </row>
    <row r="24" spans="1:21" ht="18" customHeight="1" x14ac:dyDescent="0.2">
      <c r="A24" s="2"/>
      <c r="B24" s="44" t="s">
        <v>22</v>
      </c>
      <c r="C24" s="44"/>
      <c r="D24" s="14">
        <v>244</v>
      </c>
      <c r="E24" s="2"/>
      <c r="F24" s="14">
        <v>3</v>
      </c>
      <c r="G24" s="2"/>
      <c r="H24" s="14">
        <v>7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/>
      <c r="S24" s="2"/>
      <c r="T24" s="4">
        <f t="shared" si="0"/>
        <v>255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16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49</v>
      </c>
      <c r="P25" s="14"/>
      <c r="Q25" s="14"/>
      <c r="R25" s="14"/>
      <c r="S25" s="2"/>
      <c r="T25" s="4">
        <f t="shared" si="0"/>
        <v>88</v>
      </c>
      <c r="U25" s="29"/>
    </row>
    <row r="26" spans="1:21" ht="18" customHeight="1" x14ac:dyDescent="0.2">
      <c r="A26" s="2"/>
      <c r="B26" s="44" t="s">
        <v>24</v>
      </c>
      <c r="C26" s="44"/>
      <c r="D26" s="14">
        <v>263</v>
      </c>
      <c r="E26" s="2"/>
      <c r="F26" s="14">
        <v>11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180</v>
      </c>
      <c r="O26" s="14">
        <v>200</v>
      </c>
      <c r="P26" s="14"/>
      <c r="Q26" s="14"/>
      <c r="R26" s="14"/>
      <c r="S26" s="2"/>
      <c r="T26" s="4">
        <f t="shared" si="0"/>
        <v>654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0</v>
      </c>
      <c r="O27" s="14">
        <v>1</v>
      </c>
      <c r="P27" s="14"/>
      <c r="Q27" s="14"/>
      <c r="R27" s="14"/>
      <c r="S27" s="2"/>
      <c r="T27" s="4">
        <f t="shared" si="0"/>
        <v>8</v>
      </c>
      <c r="U27" s="5"/>
    </row>
    <row r="28" spans="1:21" ht="18" customHeight="1" x14ac:dyDescent="0.2">
      <c r="A28" s="2"/>
      <c r="B28" s="44" t="s">
        <v>26</v>
      </c>
      <c r="C28" s="44"/>
      <c r="D28" s="14">
        <v>15</v>
      </c>
      <c r="E28" s="2"/>
      <c r="F28" s="14">
        <v>11</v>
      </c>
      <c r="G28" s="2"/>
      <c r="H28" s="14">
        <v>14</v>
      </c>
      <c r="I28" s="2"/>
      <c r="J28" s="14">
        <v>5</v>
      </c>
      <c r="K28" s="2"/>
      <c r="L28" s="14">
        <v>5</v>
      </c>
      <c r="M28" s="2"/>
      <c r="N28" s="14">
        <v>0</v>
      </c>
      <c r="O28" s="14">
        <v>404</v>
      </c>
      <c r="P28" s="14"/>
      <c r="Q28" s="14"/>
      <c r="R28" s="14"/>
      <c r="S28" s="2"/>
      <c r="T28" s="4">
        <f t="shared" si="0"/>
        <v>454</v>
      </c>
      <c r="U28" s="5"/>
    </row>
    <row r="29" spans="1:21" ht="18" customHeight="1" x14ac:dyDescent="0.2">
      <c r="A29" s="2"/>
      <c r="B29" s="44" t="s">
        <v>27</v>
      </c>
      <c r="C29" s="44"/>
      <c r="D29" s="14">
        <v>1878</v>
      </c>
      <c r="E29" s="2"/>
      <c r="F29" s="14">
        <v>327</v>
      </c>
      <c r="G29" s="2"/>
      <c r="H29" s="14">
        <v>263</v>
      </c>
      <c r="I29" s="2"/>
      <c r="J29" s="14">
        <v>17</v>
      </c>
      <c r="K29" s="2"/>
      <c r="L29" s="14">
        <v>129</v>
      </c>
      <c r="M29" s="2"/>
      <c r="N29" s="14">
        <v>0</v>
      </c>
      <c r="O29" s="14">
        <v>11</v>
      </c>
      <c r="P29" s="14"/>
      <c r="Q29" s="14"/>
      <c r="R29" s="14"/>
      <c r="S29" s="2"/>
      <c r="T29" s="4">
        <f t="shared" si="0"/>
        <v>2625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3198</v>
      </c>
      <c r="E31" s="5"/>
      <c r="F31" s="4">
        <f>SUM(F13:F29)</f>
        <v>743</v>
      </c>
      <c r="G31" s="5"/>
      <c r="H31" s="4">
        <f>SUM(H13:H29)</f>
        <v>583</v>
      </c>
      <c r="I31" s="5"/>
      <c r="J31" s="4">
        <f>SUM(J13:J29)</f>
        <v>65</v>
      </c>
      <c r="K31" s="5"/>
      <c r="L31" s="4">
        <f>SUM(L13:L29)</f>
        <v>179</v>
      </c>
      <c r="M31" s="5"/>
      <c r="N31" s="4">
        <f>SUM(N13:N29)</f>
        <v>528</v>
      </c>
      <c r="O31" s="4">
        <f>SUM(O13:O29)</f>
        <v>2222</v>
      </c>
      <c r="P31" s="4"/>
      <c r="Q31" s="4"/>
      <c r="R31" s="4">
        <f>SUM(R13:R29)</f>
        <v>0</v>
      </c>
      <c r="S31" s="5"/>
      <c r="T31" s="4">
        <f>SUM(T13:T29)</f>
        <v>7518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8</v>
      </c>
      <c r="E14" s="2"/>
      <c r="F14" s="14">
        <v>19</v>
      </c>
      <c r="G14" s="2"/>
      <c r="H14" s="14">
        <v>1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341</v>
      </c>
      <c r="P14" s="14"/>
      <c r="Q14" s="14"/>
      <c r="R14" s="14">
        <v>0</v>
      </c>
      <c r="S14" s="2"/>
      <c r="T14" s="4">
        <f t="shared" ref="T14:T31" si="0">SUM(D14:R14)</f>
        <v>370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17</v>
      </c>
      <c r="G15" s="2"/>
      <c r="H15" s="14">
        <v>24</v>
      </c>
      <c r="I15" s="2"/>
      <c r="J15" s="14">
        <v>20</v>
      </c>
      <c r="K15" s="2"/>
      <c r="L15" s="14">
        <v>5</v>
      </c>
      <c r="M15" s="2"/>
      <c r="N15" s="14">
        <v>0</v>
      </c>
      <c r="O15" s="14">
        <v>276</v>
      </c>
      <c r="P15" s="14"/>
      <c r="Q15" s="14"/>
      <c r="R15" s="14">
        <v>0</v>
      </c>
      <c r="S15" s="2"/>
      <c r="T15" s="4">
        <f t="shared" si="0"/>
        <v>360</v>
      </c>
      <c r="U15" s="5"/>
    </row>
    <row r="16" spans="1:23" ht="18" customHeight="1" x14ac:dyDescent="0.2">
      <c r="A16" s="2"/>
      <c r="B16" s="44" t="s">
        <v>14</v>
      </c>
      <c r="C16" s="44"/>
      <c r="D16" s="14">
        <v>45</v>
      </c>
      <c r="E16" s="2"/>
      <c r="F16" s="14">
        <v>40</v>
      </c>
      <c r="G16" s="2"/>
      <c r="H16" s="14">
        <v>26</v>
      </c>
      <c r="I16" s="2"/>
      <c r="J16" s="14">
        <v>8</v>
      </c>
      <c r="K16" s="2"/>
      <c r="L16" s="14">
        <v>9</v>
      </c>
      <c r="M16" s="2"/>
      <c r="N16" s="14">
        <v>19</v>
      </c>
      <c r="O16" s="14">
        <v>599</v>
      </c>
      <c r="P16" s="14"/>
      <c r="Q16" s="14"/>
      <c r="R16" s="14">
        <v>0</v>
      </c>
      <c r="S16" s="2"/>
      <c r="T16" s="4">
        <f t="shared" si="0"/>
        <v>746</v>
      </c>
      <c r="U16" s="5"/>
    </row>
    <row r="17" spans="1:21" ht="18" customHeight="1" x14ac:dyDescent="0.2">
      <c r="A17" s="2"/>
      <c r="B17" s="44" t="s">
        <v>15</v>
      </c>
      <c r="C17" s="44"/>
      <c r="D17" s="14">
        <v>36</v>
      </c>
      <c r="E17" s="2"/>
      <c r="F17" s="14">
        <v>1</v>
      </c>
      <c r="G17" s="2"/>
      <c r="H17" s="14">
        <v>1</v>
      </c>
      <c r="I17" s="2"/>
      <c r="J17" s="14">
        <v>0</v>
      </c>
      <c r="K17" s="2"/>
      <c r="L17" s="14">
        <v>0</v>
      </c>
      <c r="M17" s="2"/>
      <c r="N17" s="14">
        <v>4</v>
      </c>
      <c r="O17" s="14">
        <v>75</v>
      </c>
      <c r="P17" s="14"/>
      <c r="Q17" s="14"/>
      <c r="R17" s="14">
        <v>0</v>
      </c>
      <c r="S17" s="2"/>
      <c r="T17" s="4">
        <f t="shared" si="0"/>
        <v>117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6</v>
      </c>
      <c r="P18" s="14"/>
      <c r="Q18" s="14"/>
      <c r="R18" s="14">
        <v>0</v>
      </c>
      <c r="S18" s="2"/>
      <c r="T18" s="4">
        <f t="shared" si="0"/>
        <v>7</v>
      </c>
      <c r="U18" s="5"/>
    </row>
    <row r="19" spans="1:21" ht="18" customHeight="1" x14ac:dyDescent="0.2">
      <c r="A19" s="2"/>
      <c r="B19" s="44" t="s">
        <v>17</v>
      </c>
      <c r="C19" s="44"/>
      <c r="D19" s="14">
        <v>13</v>
      </c>
      <c r="E19" s="2"/>
      <c r="F19" s="14">
        <v>75</v>
      </c>
      <c r="G19" s="2"/>
      <c r="H19" s="14">
        <v>12</v>
      </c>
      <c r="I19" s="2"/>
      <c r="J19" s="14">
        <v>17</v>
      </c>
      <c r="K19" s="2"/>
      <c r="L19" s="14">
        <v>8</v>
      </c>
      <c r="M19" s="2"/>
      <c r="N19" s="14">
        <v>0</v>
      </c>
      <c r="O19" s="14">
        <v>97</v>
      </c>
      <c r="P19" s="14"/>
      <c r="Q19" s="14"/>
      <c r="R19" s="14">
        <v>0</v>
      </c>
      <c r="S19" s="2"/>
      <c r="T19" s="4">
        <f t="shared" si="0"/>
        <v>222</v>
      </c>
      <c r="U19" s="5"/>
    </row>
    <row r="20" spans="1:21" ht="18" customHeight="1" x14ac:dyDescent="0.2">
      <c r="A20" s="2"/>
      <c r="B20" s="44" t="s">
        <v>18</v>
      </c>
      <c r="C20" s="44"/>
      <c r="D20" s="14">
        <v>224</v>
      </c>
      <c r="E20" s="2"/>
      <c r="F20" s="14">
        <v>28</v>
      </c>
      <c r="G20" s="2"/>
      <c r="H20" s="14">
        <v>10</v>
      </c>
      <c r="I20" s="2"/>
      <c r="J20" s="14">
        <v>0</v>
      </c>
      <c r="K20" s="2"/>
      <c r="L20" s="14">
        <v>18</v>
      </c>
      <c r="M20" s="2"/>
      <c r="N20" s="14">
        <v>7</v>
      </c>
      <c r="O20" s="14">
        <v>160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175</v>
      </c>
      <c r="E22" s="2"/>
      <c r="F22" s="14">
        <v>99</v>
      </c>
      <c r="G22" s="2"/>
      <c r="H22" s="14">
        <v>119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148</v>
      </c>
      <c r="P22" s="14"/>
      <c r="Q22" s="14"/>
      <c r="R22" s="14">
        <v>0</v>
      </c>
      <c r="S22" s="2"/>
      <c r="T22" s="4">
        <f t="shared" si="0"/>
        <v>555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1</v>
      </c>
      <c r="I23" s="2"/>
      <c r="J23" s="14">
        <v>2</v>
      </c>
      <c r="K23" s="2"/>
      <c r="L23" s="14">
        <v>0</v>
      </c>
      <c r="M23" s="2"/>
      <c r="N23" s="14">
        <v>0</v>
      </c>
      <c r="O23" s="14">
        <v>111</v>
      </c>
      <c r="P23" s="14"/>
      <c r="Q23" s="14"/>
      <c r="R23" s="14">
        <v>0</v>
      </c>
      <c r="S23" s="2"/>
      <c r="T23" s="4">
        <f t="shared" si="0"/>
        <v>120</v>
      </c>
      <c r="U23" s="5"/>
    </row>
    <row r="24" spans="1:21" ht="18" customHeight="1" x14ac:dyDescent="0.2">
      <c r="A24" s="2"/>
      <c r="B24" s="44" t="s">
        <v>22</v>
      </c>
      <c r="C24" s="44"/>
      <c r="D24" s="14">
        <v>252</v>
      </c>
      <c r="E24" s="2"/>
      <c r="F24" s="14">
        <v>7</v>
      </c>
      <c r="G24" s="2"/>
      <c r="H24" s="14">
        <v>4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263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77</v>
      </c>
      <c r="U25" s="29"/>
    </row>
    <row r="26" spans="1:21" ht="18" customHeight="1" x14ac:dyDescent="0.2">
      <c r="A26" s="2"/>
      <c r="B26" s="44" t="s">
        <v>24</v>
      </c>
      <c r="C26" s="44"/>
      <c r="D26" s="14">
        <v>133</v>
      </c>
      <c r="E26" s="2"/>
      <c r="F26" s="14">
        <v>6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13</v>
      </c>
      <c r="O26" s="14">
        <v>381</v>
      </c>
      <c r="P26" s="14"/>
      <c r="Q26" s="14"/>
      <c r="R26" s="14">
        <v>0</v>
      </c>
      <c r="S26" s="2"/>
      <c r="T26" s="4">
        <f t="shared" si="0"/>
        <v>533</v>
      </c>
      <c r="U26" s="5"/>
    </row>
    <row r="27" spans="1:21" ht="18" customHeight="1" x14ac:dyDescent="0.2">
      <c r="A27" s="2"/>
      <c r="B27" s="44" t="s">
        <v>25</v>
      </c>
      <c r="C27" s="44"/>
      <c r="D27" s="14">
        <v>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1</v>
      </c>
      <c r="P27" s="14"/>
      <c r="Q27" s="14"/>
      <c r="R27" s="14">
        <v>0</v>
      </c>
      <c r="S27" s="2"/>
      <c r="T27" s="4">
        <f t="shared" si="0"/>
        <v>3</v>
      </c>
      <c r="U27" s="5"/>
    </row>
    <row r="28" spans="1:21" ht="18" customHeight="1" x14ac:dyDescent="0.2">
      <c r="A28" s="2"/>
      <c r="B28" s="44" t="s">
        <v>26</v>
      </c>
      <c r="C28" s="44"/>
      <c r="D28" s="14">
        <v>5</v>
      </c>
      <c r="E28" s="2"/>
      <c r="F28" s="14">
        <v>18</v>
      </c>
      <c r="G28" s="2"/>
      <c r="H28" s="14">
        <v>12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397</v>
      </c>
      <c r="P28" s="14"/>
      <c r="Q28" s="14"/>
      <c r="R28" s="14">
        <v>0</v>
      </c>
      <c r="S28" s="2"/>
      <c r="T28" s="4">
        <f t="shared" si="0"/>
        <v>437</v>
      </c>
      <c r="U28" s="5"/>
    </row>
    <row r="29" spans="1:21" ht="18" customHeight="1" x14ac:dyDescent="0.2">
      <c r="A29" s="2"/>
      <c r="B29" s="44" t="s">
        <v>27</v>
      </c>
      <c r="C29" s="44"/>
      <c r="D29" s="14">
        <v>1822</v>
      </c>
      <c r="E29" s="2"/>
      <c r="F29" s="14">
        <v>309</v>
      </c>
      <c r="G29" s="2"/>
      <c r="H29" s="14">
        <v>149</v>
      </c>
      <c r="I29" s="2"/>
      <c r="J29" s="14">
        <v>27</v>
      </c>
      <c r="K29" s="2"/>
      <c r="L29" s="14">
        <v>121</v>
      </c>
      <c r="M29" s="2"/>
      <c r="N29" s="14">
        <v>1</v>
      </c>
      <c r="O29" s="14">
        <v>40</v>
      </c>
      <c r="P29" s="14"/>
      <c r="Q29" s="14"/>
      <c r="R29" s="14">
        <v>0</v>
      </c>
      <c r="S29" s="2"/>
      <c r="T29" s="4">
        <f t="shared" si="0"/>
        <v>2469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2742</v>
      </c>
      <c r="E31" s="5"/>
      <c r="F31" s="4">
        <f>SUM(F13:F29)</f>
        <v>666</v>
      </c>
      <c r="G31" s="5"/>
      <c r="H31" s="4">
        <f>SUM(H13:H29)</f>
        <v>370</v>
      </c>
      <c r="I31" s="5"/>
      <c r="J31" s="4">
        <f>SUM(J13:J29)</f>
        <v>84</v>
      </c>
      <c r="K31" s="5"/>
      <c r="L31" s="4">
        <f>SUM(L13:L29)</f>
        <v>171</v>
      </c>
      <c r="M31" s="5"/>
      <c r="N31" s="4">
        <f>SUM(N13:N29)</f>
        <v>49</v>
      </c>
      <c r="O31" s="4">
        <f>SUM(O13:O29)</f>
        <v>2680</v>
      </c>
      <c r="P31" s="4"/>
      <c r="Q31" s="4"/>
      <c r="R31" s="4">
        <f>SUM(R13:R30)</f>
        <v>0</v>
      </c>
      <c r="S31" s="5"/>
      <c r="T31" s="4">
        <f t="shared" si="0"/>
        <v>6762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31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16</v>
      </c>
      <c r="P13" s="3"/>
      <c r="Q13" s="14"/>
      <c r="R13" s="7">
        <f>SUM('JAN CASES BY LOC:DEC CASES BY LOC'!R13)</f>
        <v>0</v>
      </c>
      <c r="S13" s="3"/>
      <c r="T13" s="10">
        <f>SUM(D13:R13)</f>
        <v>47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148</v>
      </c>
      <c r="E14" s="2"/>
      <c r="F14" s="7">
        <f>SUM('JAN CASES BY LOC:DEC CASES BY LOC'!F14)</f>
        <v>203</v>
      </c>
      <c r="G14" s="14"/>
      <c r="H14" s="7">
        <f>SUM('JAN CASES BY LOC:DEC CASES BY LOC'!H14)</f>
        <v>42</v>
      </c>
      <c r="I14" s="14"/>
      <c r="J14" s="7">
        <f>SUM('JAN CASES BY LOC:DEC CASES BY LOC'!J14)</f>
        <v>5</v>
      </c>
      <c r="K14" s="14"/>
      <c r="L14" s="7">
        <f>SUM('JAN CASES BY LOC:DEC CASES BY LOC'!L14)</f>
        <v>5</v>
      </c>
      <c r="M14" s="14"/>
      <c r="N14" s="7">
        <f>SUM('JAN CASES BY LOC:DEC CASES BY LOC'!N14)</f>
        <v>0</v>
      </c>
      <c r="O14" s="7">
        <f>SUM('JAN CASES BY LOC:DEC CASES BY LOC'!O14)</f>
        <v>4240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4643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208</v>
      </c>
      <c r="E15" s="2"/>
      <c r="F15" s="7">
        <f>SUM('JAN CASES BY LOC:DEC CASES BY LOC'!F15)</f>
        <v>194</v>
      </c>
      <c r="G15" s="14"/>
      <c r="H15" s="7">
        <f>SUM('JAN CASES BY LOC:DEC CASES BY LOC'!H15)</f>
        <v>329</v>
      </c>
      <c r="I15" s="14"/>
      <c r="J15" s="7">
        <f>SUM('JAN CASES BY LOC:DEC CASES BY LOC'!J15)</f>
        <v>224</v>
      </c>
      <c r="K15" s="14"/>
      <c r="L15" s="7">
        <f>SUM('JAN CASES BY LOC:DEC CASES BY LOC'!L15)</f>
        <v>53</v>
      </c>
      <c r="M15" s="14"/>
      <c r="N15" s="7">
        <f>SUM('JAN CASES BY LOC:DEC CASES BY LOC'!N15)</f>
        <v>0</v>
      </c>
      <c r="O15" s="7">
        <f>SUM('JAN CASES BY LOC:DEC CASES BY LOC'!O15)</f>
        <v>3322</v>
      </c>
      <c r="P15" s="14"/>
      <c r="Q15" s="14"/>
      <c r="R15" s="7">
        <f>SUM('JAN CASES BY LOC:DEC CASES BY LOC'!R15)</f>
        <v>0</v>
      </c>
      <c r="S15" s="2"/>
      <c r="T15" s="10">
        <f t="shared" si="0"/>
        <v>4330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651</v>
      </c>
      <c r="E16" s="2"/>
      <c r="F16" s="7">
        <f>SUM('JAN CASES BY LOC:DEC CASES BY LOC'!F16)</f>
        <v>1053</v>
      </c>
      <c r="G16" s="14"/>
      <c r="H16" s="7">
        <f>SUM('JAN CASES BY LOC:DEC CASES BY LOC'!H16)</f>
        <v>248</v>
      </c>
      <c r="I16" s="14"/>
      <c r="J16" s="7">
        <f>SUM('JAN CASES BY LOC:DEC CASES BY LOC'!J16)</f>
        <v>36</v>
      </c>
      <c r="K16" s="14"/>
      <c r="L16" s="7">
        <f>SUM('JAN CASES BY LOC:DEC CASES BY LOC'!L16)</f>
        <v>68</v>
      </c>
      <c r="M16" s="14"/>
      <c r="N16" s="7">
        <f>SUM('JAN CASES BY LOC:DEC CASES BY LOC'!N16)</f>
        <v>5331</v>
      </c>
      <c r="O16" s="7">
        <f>SUM('JAN CASES BY LOC:DEC CASES BY LOC'!O16)</f>
        <v>1211</v>
      </c>
      <c r="P16" s="14"/>
      <c r="Q16" s="14"/>
      <c r="R16" s="7">
        <f>SUM('JAN CASES BY LOC:DEC CASES BY LOC'!R16)</f>
        <v>0</v>
      </c>
      <c r="S16" s="2"/>
      <c r="T16" s="10">
        <f t="shared" si="0"/>
        <v>8598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900</v>
      </c>
      <c r="E17" s="2"/>
      <c r="F17" s="7">
        <f>SUM('JAN CASES BY LOC:DEC CASES BY LOC'!F17)</f>
        <v>35</v>
      </c>
      <c r="G17" s="14"/>
      <c r="H17" s="7">
        <f>SUM('JAN CASES BY LOC:DEC CASES BY LOC'!H17)</f>
        <v>1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69</v>
      </c>
      <c r="O17" s="7">
        <f>SUM('JAN CASES BY LOC:DEC CASES BY LOC'!O17)</f>
        <v>439</v>
      </c>
      <c r="P17" s="14"/>
      <c r="Q17" s="14"/>
      <c r="R17" s="7">
        <f>SUM('JAN CASES BY LOC:DEC CASES BY LOC'!R17)</f>
        <v>0</v>
      </c>
      <c r="S17" s="2"/>
      <c r="T17" s="10">
        <f t="shared" si="0"/>
        <v>1444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8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55</v>
      </c>
      <c r="O18" s="7">
        <f>SUM('JAN CASES BY LOC:DEC CASES BY LOC'!O18)</f>
        <v>8</v>
      </c>
      <c r="P18" s="14"/>
      <c r="Q18" s="14"/>
      <c r="R18" s="7">
        <f>SUM('JAN CASES BY LOC:DEC CASES BY LOC'!R18)</f>
        <v>0</v>
      </c>
      <c r="S18" s="2"/>
      <c r="T18" s="10">
        <f t="shared" si="0"/>
        <v>72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178</v>
      </c>
      <c r="E19" s="2"/>
      <c r="F19" s="7">
        <f>SUM('JAN CASES BY LOC:DEC CASES BY LOC'!F19)</f>
        <v>930</v>
      </c>
      <c r="G19" s="14"/>
      <c r="H19" s="7">
        <f>SUM('JAN CASES BY LOC:DEC CASES BY LOC'!H19)</f>
        <v>242</v>
      </c>
      <c r="I19" s="14"/>
      <c r="J19" s="7">
        <f>SUM('JAN CASES BY LOC:DEC CASES BY LOC'!J19)</f>
        <v>112</v>
      </c>
      <c r="K19" s="14"/>
      <c r="L19" s="7">
        <f>SUM('JAN CASES BY LOC:DEC CASES BY LOC'!L19)</f>
        <v>43</v>
      </c>
      <c r="M19" s="14"/>
      <c r="N19" s="7">
        <f>SUM('JAN CASES BY LOC:DEC CASES BY LOC'!N19)</f>
        <v>0</v>
      </c>
      <c r="O19" s="7">
        <f>SUM('JAN CASES BY LOC:DEC CASES BY LOC'!O19)</f>
        <v>1354</v>
      </c>
      <c r="P19" s="14"/>
      <c r="Q19" s="14"/>
      <c r="R19" s="7">
        <f>SUM('JAN CASES BY LOC:DEC CASES BY LOC'!R19)</f>
        <v>0</v>
      </c>
      <c r="S19" s="2"/>
      <c r="T19" s="10">
        <f t="shared" si="0"/>
        <v>2859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2648</v>
      </c>
      <c r="E20" s="2"/>
      <c r="F20" s="7">
        <f>SUM('JAN CASES BY LOC:DEC CASES BY LOC'!F20)</f>
        <v>793</v>
      </c>
      <c r="G20" s="14"/>
      <c r="H20" s="7">
        <f>SUM('JAN CASES BY LOC:DEC CASES BY LOC'!H20)</f>
        <v>401</v>
      </c>
      <c r="I20" s="14"/>
      <c r="J20" s="7">
        <f>SUM('JAN CASES BY LOC:DEC CASES BY LOC'!J20)</f>
        <v>1</v>
      </c>
      <c r="K20" s="14"/>
      <c r="L20" s="7">
        <f>SUM('JAN CASES BY LOC:DEC CASES BY LOC'!L20)</f>
        <v>125</v>
      </c>
      <c r="M20" s="14"/>
      <c r="N20" s="7">
        <f>SUM('JAN CASES BY LOC:DEC CASES BY LOC'!N20)</f>
        <v>1474</v>
      </c>
      <c r="O20" s="7">
        <f>SUM('JAN CASES BY LOC:DEC CASES BY LOC'!O20)</f>
        <v>270</v>
      </c>
      <c r="P20" s="14"/>
      <c r="Q20" s="14"/>
      <c r="R20" s="7">
        <f>SUM('JAN CASES BY LOC:DEC CASES BY LOC'!R20)</f>
        <v>0</v>
      </c>
      <c r="S20" s="2"/>
      <c r="T20" s="10">
        <f t="shared" si="0"/>
        <v>5712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232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33</v>
      </c>
      <c r="O21" s="7">
        <f>SUM('JAN CASES BY LOC:DEC CASES BY LOC'!O21)</f>
        <v>35</v>
      </c>
      <c r="P21" s="14"/>
      <c r="Q21" s="14"/>
      <c r="R21" s="7">
        <f>SUM('JAN CASES BY LOC:DEC CASES BY LOC'!R21)</f>
        <v>0</v>
      </c>
      <c r="S21" s="2"/>
      <c r="T21" s="10">
        <f t="shared" si="0"/>
        <v>300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1985</v>
      </c>
      <c r="E22" s="2"/>
      <c r="F22" s="7">
        <f>SUM('JAN CASES BY LOC:DEC CASES BY LOC'!F22)</f>
        <v>1319</v>
      </c>
      <c r="G22" s="14"/>
      <c r="H22" s="7">
        <f>SUM('JAN CASES BY LOC:DEC CASES BY LOC'!H22)</f>
        <v>1495</v>
      </c>
      <c r="I22" s="14"/>
      <c r="J22" s="7">
        <f>SUM('JAN CASES BY LOC:DEC CASES BY LOC'!J22)</f>
        <v>112</v>
      </c>
      <c r="K22" s="14"/>
      <c r="L22" s="7">
        <f>SUM('JAN CASES BY LOC:DEC CASES BY LOC'!L22)</f>
        <v>81</v>
      </c>
      <c r="M22" s="14"/>
      <c r="N22" s="7">
        <f>SUM('JAN CASES BY LOC:DEC CASES BY LOC'!N22)</f>
        <v>0</v>
      </c>
      <c r="O22" s="7">
        <f>SUM('JAN CASES BY LOC:DEC CASES BY LOC'!O22)</f>
        <v>1953</v>
      </c>
      <c r="P22" s="14"/>
      <c r="Q22" s="14"/>
      <c r="R22" s="7">
        <f>SUM('JAN CASES BY LOC:DEC CASES BY LOC'!R22)</f>
        <v>0</v>
      </c>
      <c r="S22" s="2"/>
      <c r="T22" s="10">
        <f t="shared" si="0"/>
        <v>6945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1</v>
      </c>
      <c r="E23" s="2"/>
      <c r="F23" s="7">
        <f>SUM('JAN CASES BY LOC:DEC CASES BY LOC'!F23)</f>
        <v>45</v>
      </c>
      <c r="G23" s="14"/>
      <c r="H23" s="7">
        <f>SUM('JAN CASES BY LOC:DEC CASES BY LOC'!H23)</f>
        <v>4</v>
      </c>
      <c r="I23" s="14"/>
      <c r="J23" s="7">
        <f>SUM('JAN CASES BY LOC:DEC CASES BY LOC'!J23)</f>
        <v>4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1086</v>
      </c>
      <c r="P23" s="14"/>
      <c r="Q23" s="14"/>
      <c r="R23" s="7">
        <f>SUM('JAN CASES BY LOC:DEC CASES BY LOC'!R23)</f>
        <v>0</v>
      </c>
      <c r="S23" s="2"/>
      <c r="T23" s="10">
        <f t="shared" si="0"/>
        <v>1142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2690</v>
      </c>
      <c r="E24" s="2"/>
      <c r="F24" s="7">
        <f>SUM('JAN CASES BY LOC:DEC CASES BY LOC'!F24)</f>
        <v>71</v>
      </c>
      <c r="G24" s="14"/>
      <c r="H24" s="7">
        <f>SUM('JAN CASES BY LOC:DEC CASES BY LOC'!H24)</f>
        <v>54</v>
      </c>
      <c r="I24" s="14"/>
      <c r="J24" s="7">
        <f>SUM('JAN CASES BY LOC:DEC CASES BY LOC'!J24)</f>
        <v>20</v>
      </c>
      <c r="K24" s="14"/>
      <c r="L24" s="7">
        <f>SUM('JAN CASES BY LOC:DEC CASES BY LOC'!L24)</f>
        <v>20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2855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101</v>
      </c>
      <c r="E25" s="2"/>
      <c r="F25" s="7">
        <f>SUM('JAN CASES BY LOC:DEC CASES BY LOC'!F25)</f>
        <v>161</v>
      </c>
      <c r="G25" s="14"/>
      <c r="H25" s="7">
        <f>SUM('JAN CASES BY LOC:DEC CASES BY LOC'!H25)</f>
        <v>149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527</v>
      </c>
      <c r="P25" s="14"/>
      <c r="Q25" s="14"/>
      <c r="R25" s="7">
        <f>SUM('JAN CASES BY LOC:DEC CASES BY LOC'!R25)</f>
        <v>0</v>
      </c>
      <c r="S25" s="2"/>
      <c r="T25" s="10">
        <f t="shared" si="0"/>
        <v>938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1971</v>
      </c>
      <c r="E26" s="2"/>
      <c r="F26" s="7">
        <f>SUM('JAN CASES BY LOC:DEC CASES BY LOC'!F26)</f>
        <v>508</v>
      </c>
      <c r="G26" s="14"/>
      <c r="H26" s="7">
        <f>SUM('JAN CASES BY LOC:DEC CASES BY LOC'!H26)</f>
        <v>4</v>
      </c>
      <c r="I26" s="14"/>
      <c r="J26" s="7">
        <f>SUM('JAN CASES BY LOC:DEC CASES BY LOC'!J26)</f>
        <v>0</v>
      </c>
      <c r="K26" s="14"/>
      <c r="L26" s="7">
        <f>SUM('JAN CASES BY LOC:DEC CASES BY LOC'!L26)</f>
        <v>1</v>
      </c>
      <c r="M26" s="14"/>
      <c r="N26" s="7">
        <f>SUM('JAN CASES BY LOC:DEC CASES BY LOC'!N26)</f>
        <v>3289</v>
      </c>
      <c r="O26" s="7">
        <f>SUM('JAN CASES BY LOC:DEC CASES BY LOC'!O26)</f>
        <v>965</v>
      </c>
      <c r="P26" s="14"/>
      <c r="Q26" s="14"/>
      <c r="R26" s="7">
        <f>SUM('JAN CASES BY LOC:DEC CASES BY LOC'!R26)</f>
        <v>0</v>
      </c>
      <c r="S26" s="2"/>
      <c r="T26" s="10">
        <f t="shared" si="0"/>
        <v>6738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80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59</v>
      </c>
      <c r="O27" s="7">
        <f>SUM('JAN CASES BY LOC:DEC CASES BY LOC'!O27)</f>
        <v>5</v>
      </c>
      <c r="P27" s="14"/>
      <c r="Q27" s="14"/>
      <c r="R27" s="7">
        <f>SUM('JAN CASES BY LOC:DEC CASES BY LOC'!R27)</f>
        <v>0</v>
      </c>
      <c r="S27" s="2"/>
      <c r="T27" s="10">
        <f t="shared" si="0"/>
        <v>147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117</v>
      </c>
      <c r="E28" s="2"/>
      <c r="F28" s="7">
        <f>SUM('JAN CASES BY LOC:DEC CASES BY LOC'!F28)</f>
        <v>92</v>
      </c>
      <c r="G28" s="14"/>
      <c r="H28" s="7">
        <f>SUM('JAN CASES BY LOC:DEC CASES BY LOC'!H28)</f>
        <v>132</v>
      </c>
      <c r="I28" s="14"/>
      <c r="J28" s="7">
        <f>SUM('JAN CASES BY LOC:DEC CASES BY LOC'!J28)</f>
        <v>56</v>
      </c>
      <c r="K28" s="14"/>
      <c r="L28" s="7">
        <f>SUM('JAN CASES BY LOC:DEC CASES BY LOC'!L28)</f>
        <v>33</v>
      </c>
      <c r="M28" s="14"/>
      <c r="N28" s="7">
        <f>SUM('JAN CASES BY LOC:DEC CASES BY LOC'!N28)</f>
        <v>0</v>
      </c>
      <c r="O28" s="7">
        <f>SUM('JAN CASES BY LOC:DEC CASES BY LOC'!O28)</f>
        <v>4767</v>
      </c>
      <c r="P28" s="14"/>
      <c r="Q28" s="14"/>
      <c r="R28" s="7">
        <f>SUM('JAN CASES BY LOC:DEC CASES BY LOC'!R28)</f>
        <v>0</v>
      </c>
      <c r="S28" s="2"/>
      <c r="T28" s="10">
        <f t="shared" si="0"/>
        <v>5197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24743</v>
      </c>
      <c r="E29" s="2"/>
      <c r="F29" s="7">
        <f>SUM('JAN CASES BY LOC:DEC CASES BY LOC'!F29)</f>
        <v>4384</v>
      </c>
      <c r="G29" s="14"/>
      <c r="H29" s="7">
        <f>SUM('JAN CASES BY LOC:DEC CASES BY LOC'!H29)</f>
        <v>3350</v>
      </c>
      <c r="I29" s="14"/>
      <c r="J29" s="7">
        <f>SUM('JAN CASES BY LOC:DEC CASES BY LOC'!J29)</f>
        <v>362</v>
      </c>
      <c r="K29" s="14"/>
      <c r="L29" s="7">
        <f>SUM('JAN CASES BY LOC:DEC CASES BY LOC'!L29)</f>
        <v>894</v>
      </c>
      <c r="M29" s="14"/>
      <c r="N29" s="7">
        <f>SUM('JAN CASES BY LOC:DEC CASES BY LOC'!N29)</f>
        <v>3</v>
      </c>
      <c r="O29" s="7">
        <f>SUM('JAN CASES BY LOC:DEC CASES BY LOC'!O29)</f>
        <v>51</v>
      </c>
      <c r="P29" s="14"/>
      <c r="Q29" s="14"/>
      <c r="R29" s="7">
        <f>SUM('JAN CASES BY LOC:DEC CASES BY LOC'!R29)</f>
        <v>0</v>
      </c>
      <c r="S29" s="2"/>
      <c r="T29" s="10">
        <f t="shared" si="0"/>
        <v>33787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36460</v>
      </c>
      <c r="E31" s="10"/>
      <c r="F31" s="10">
        <f>SUM(F13:F30)</f>
        <v>10024</v>
      </c>
      <c r="G31" s="10"/>
      <c r="H31" s="10">
        <f>SUM(H13:H30)</f>
        <v>6451</v>
      </c>
      <c r="I31" s="10"/>
      <c r="J31" s="10">
        <f>SUM(J13:J30)</f>
        <v>932</v>
      </c>
      <c r="K31" s="10"/>
      <c r="L31" s="10">
        <f>SUM(L13:L30)</f>
        <v>1325</v>
      </c>
      <c r="M31" s="10"/>
      <c r="N31" s="10">
        <f>SUM(N13:N30)</f>
        <v>10313</v>
      </c>
      <c r="O31" s="10">
        <f>SUM(O13:O30)</f>
        <v>20249</v>
      </c>
      <c r="P31" s="10"/>
      <c r="Q31" s="10"/>
      <c r="R31" s="10">
        <f>SUM(R13:R30)</f>
        <v>0</v>
      </c>
      <c r="S31" s="10"/>
      <c r="T31" s="10">
        <f t="shared" si="0"/>
        <v>85754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44" t="s">
        <v>13</v>
      </c>
      <c r="C15" s="44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44" t="s">
        <v>14</v>
      </c>
      <c r="C16" s="44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44" t="s">
        <v>15</v>
      </c>
      <c r="C17" s="44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44" t="s">
        <v>18</v>
      </c>
      <c r="C20" s="44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44" t="s">
        <v>20</v>
      </c>
      <c r="C22" s="44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44" t="s">
        <v>22</v>
      </c>
      <c r="C24" s="44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44" t="s">
        <v>25</v>
      </c>
      <c r="C27" s="44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44" t="s">
        <v>27</v>
      </c>
      <c r="C29" s="44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44" t="s">
        <v>13</v>
      </c>
      <c r="C15" s="44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44" t="s">
        <v>14</v>
      </c>
      <c r="C16" s="44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44" t="s">
        <v>15</v>
      </c>
      <c r="C17" s="44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44" t="s">
        <v>20</v>
      </c>
      <c r="C22" s="44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44" t="s">
        <v>21</v>
      </c>
      <c r="C23" s="44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44" t="s">
        <v>27</v>
      </c>
      <c r="C29" s="44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6</v>
      </c>
      <c r="U13" s="5"/>
    </row>
    <row r="14" spans="1:25" ht="18" customHeight="1" x14ac:dyDescent="0.2">
      <c r="A14" s="2"/>
      <c r="B14" s="44" t="s">
        <v>12</v>
      </c>
      <c r="C14" s="44"/>
      <c r="D14" s="14">
        <v>12</v>
      </c>
      <c r="E14" s="2"/>
      <c r="F14" s="14">
        <v>18</v>
      </c>
      <c r="G14" s="2"/>
      <c r="H14" s="14">
        <v>2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386</v>
      </c>
      <c r="P14" s="14"/>
      <c r="Q14" s="14"/>
      <c r="R14" s="14">
        <v>0</v>
      </c>
      <c r="S14" s="2"/>
      <c r="T14" s="4">
        <f t="shared" si="0"/>
        <v>419</v>
      </c>
      <c r="U14" s="5"/>
    </row>
    <row r="15" spans="1:25" ht="18" customHeight="1" x14ac:dyDescent="0.2">
      <c r="A15" s="2"/>
      <c r="B15" s="44" t="s">
        <v>13</v>
      </c>
      <c r="C15" s="44"/>
      <c r="D15" s="14">
        <v>28</v>
      </c>
      <c r="E15" s="2"/>
      <c r="F15" s="14">
        <v>20</v>
      </c>
      <c r="G15" s="2"/>
      <c r="H15" s="14">
        <v>30</v>
      </c>
      <c r="I15" s="2"/>
      <c r="J15" s="14">
        <v>11</v>
      </c>
      <c r="K15" s="2"/>
      <c r="L15" s="14">
        <v>2</v>
      </c>
      <c r="M15" s="2"/>
      <c r="N15" s="14">
        <v>0</v>
      </c>
      <c r="O15" s="14">
        <v>328</v>
      </c>
      <c r="P15" s="14"/>
      <c r="Q15" s="14"/>
      <c r="R15" s="14">
        <v>0</v>
      </c>
      <c r="S15" s="2"/>
      <c r="T15" s="4">
        <f t="shared" si="0"/>
        <v>419</v>
      </c>
      <c r="U15" s="5"/>
    </row>
    <row r="16" spans="1:25" ht="18" customHeight="1" x14ac:dyDescent="0.2">
      <c r="A16" s="2"/>
      <c r="B16" s="44" t="s">
        <v>14</v>
      </c>
      <c r="C16" s="44"/>
      <c r="D16" s="14">
        <v>41</v>
      </c>
      <c r="E16" s="2"/>
      <c r="F16" s="14">
        <v>26</v>
      </c>
      <c r="G16" s="2"/>
      <c r="H16" s="14">
        <v>25</v>
      </c>
      <c r="I16" s="2"/>
      <c r="J16" s="14">
        <v>6</v>
      </c>
      <c r="K16" s="2"/>
      <c r="L16" s="14">
        <v>11</v>
      </c>
      <c r="M16" s="2"/>
      <c r="N16" s="14">
        <v>705</v>
      </c>
      <c r="O16" s="14">
        <v>29</v>
      </c>
      <c r="P16" s="14"/>
      <c r="Q16" s="14"/>
      <c r="R16" s="14">
        <v>0</v>
      </c>
      <c r="S16" s="2"/>
      <c r="T16" s="4">
        <f t="shared" si="0"/>
        <v>843</v>
      </c>
      <c r="U16" s="5"/>
    </row>
    <row r="17" spans="1:21" ht="18" customHeight="1" x14ac:dyDescent="0.2">
      <c r="A17" s="2"/>
      <c r="B17" s="44" t="s">
        <v>15</v>
      </c>
      <c r="C17" s="44"/>
      <c r="D17" s="14">
        <v>40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43</v>
      </c>
      <c r="P17" s="14"/>
      <c r="Q17" s="14"/>
      <c r="R17" s="14">
        <v>0</v>
      </c>
      <c r="S17" s="2"/>
      <c r="T17" s="4">
        <f t="shared" si="0"/>
        <v>88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6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75</v>
      </c>
      <c r="G19" s="2"/>
      <c r="H19" s="14">
        <v>20</v>
      </c>
      <c r="I19" s="2"/>
      <c r="J19" s="14">
        <v>8</v>
      </c>
      <c r="K19" s="2"/>
      <c r="L19" s="14">
        <v>1</v>
      </c>
      <c r="M19" s="2"/>
      <c r="N19" s="14">
        <v>0</v>
      </c>
      <c r="O19" s="14">
        <v>98</v>
      </c>
      <c r="P19" s="14"/>
      <c r="Q19" s="14"/>
      <c r="R19" s="14">
        <v>0</v>
      </c>
      <c r="S19" s="2"/>
      <c r="T19" s="4">
        <f t="shared" si="0"/>
        <v>217</v>
      </c>
      <c r="U19" s="5"/>
    </row>
    <row r="20" spans="1:21" ht="18" customHeight="1" x14ac:dyDescent="0.2">
      <c r="A20" s="2"/>
      <c r="B20" s="44" t="s">
        <v>18</v>
      </c>
      <c r="C20" s="44"/>
      <c r="D20" s="14">
        <v>295</v>
      </c>
      <c r="E20" s="2"/>
      <c r="F20" s="14">
        <v>42</v>
      </c>
      <c r="G20" s="2"/>
      <c r="H20" s="14">
        <v>8</v>
      </c>
      <c r="I20" s="2"/>
      <c r="J20" s="14">
        <v>0</v>
      </c>
      <c r="K20" s="2"/>
      <c r="L20" s="14">
        <v>18</v>
      </c>
      <c r="M20" s="2"/>
      <c r="N20" s="14">
        <v>217</v>
      </c>
      <c r="O20" s="14">
        <v>2</v>
      </c>
      <c r="P20" s="14"/>
      <c r="Q20" s="14"/>
      <c r="R20" s="14">
        <v>0</v>
      </c>
      <c r="S20" s="2"/>
      <c r="T20" s="4">
        <f t="shared" si="0"/>
        <v>582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6</v>
      </c>
      <c r="P21" s="14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44" t="s">
        <v>20</v>
      </c>
      <c r="C22" s="44"/>
      <c r="D22" s="14">
        <v>159</v>
      </c>
      <c r="E22" s="2"/>
      <c r="F22" s="14">
        <v>110</v>
      </c>
      <c r="G22" s="2"/>
      <c r="H22" s="14">
        <v>134</v>
      </c>
      <c r="I22" s="2"/>
      <c r="J22" s="14">
        <v>10</v>
      </c>
      <c r="K22" s="2"/>
      <c r="L22" s="14">
        <v>5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609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15</v>
      </c>
      <c r="G23" s="2"/>
      <c r="H23" s="14">
        <v>0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44" t="s">
        <v>22</v>
      </c>
      <c r="C24" s="44"/>
      <c r="D24" s="14">
        <v>397</v>
      </c>
      <c r="E24" s="2"/>
      <c r="F24" s="14">
        <v>12</v>
      </c>
      <c r="G24" s="2"/>
      <c r="H24" s="14">
        <v>4</v>
      </c>
      <c r="I24" s="2"/>
      <c r="J24" s="14">
        <v>3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418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18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55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153</v>
      </c>
      <c r="E26" s="2"/>
      <c r="F26" s="14">
        <v>10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493</v>
      </c>
      <c r="O26" s="14">
        <v>28</v>
      </c>
      <c r="P26" s="14"/>
      <c r="Q26" s="14"/>
      <c r="R26" s="14">
        <v>0</v>
      </c>
      <c r="S26" s="2"/>
      <c r="T26" s="4">
        <f t="shared" si="0"/>
        <v>684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15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10</v>
      </c>
      <c r="G28" s="2"/>
      <c r="H28" s="14">
        <v>13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461</v>
      </c>
      <c r="P28" s="14"/>
      <c r="Q28" s="14"/>
      <c r="R28" s="14">
        <v>0</v>
      </c>
      <c r="S28" s="2"/>
      <c r="T28" s="4">
        <f t="shared" si="0"/>
        <v>504</v>
      </c>
      <c r="U28" s="5"/>
    </row>
    <row r="29" spans="1:21" ht="18" customHeight="1" x14ac:dyDescent="0.2">
      <c r="A29" s="2"/>
      <c r="B29" s="44" t="s">
        <v>27</v>
      </c>
      <c r="C29" s="44"/>
      <c r="D29" s="14">
        <v>2727</v>
      </c>
      <c r="E29" s="2"/>
      <c r="F29" s="14">
        <v>369</v>
      </c>
      <c r="G29" s="2"/>
      <c r="H29" s="14">
        <v>192</v>
      </c>
      <c r="I29" s="2"/>
      <c r="J29" s="14">
        <v>24</v>
      </c>
      <c r="K29" s="2"/>
      <c r="L29" s="14">
        <v>128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3440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3896</v>
      </c>
      <c r="E31" s="5"/>
      <c r="F31" s="4">
        <f>SUM(F13:F30)</f>
        <v>746</v>
      </c>
      <c r="G31" s="5"/>
      <c r="H31" s="4">
        <f>SUM(H13:H30)</f>
        <v>443</v>
      </c>
      <c r="I31" s="5"/>
      <c r="J31" s="4">
        <f>SUM(J13:J30)</f>
        <v>66</v>
      </c>
      <c r="K31" s="5"/>
      <c r="L31" s="4">
        <f>SUM(L13:L30)</f>
        <v>171</v>
      </c>
      <c r="M31" s="5"/>
      <c r="N31" s="4">
        <f>SUM(N13:N30)</f>
        <v>1434</v>
      </c>
      <c r="O31" s="4">
        <f>SUM(O13:O30)</f>
        <v>1713</v>
      </c>
      <c r="P31" s="4"/>
      <c r="Q31" s="4"/>
      <c r="R31" s="4">
        <v>0</v>
      </c>
      <c r="S31" s="5"/>
      <c r="T31" s="4">
        <f>SUM(T13:T29)</f>
        <v>8469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15</v>
      </c>
      <c r="E14" s="2"/>
      <c r="F14" s="14">
        <v>23</v>
      </c>
      <c r="G14" s="2"/>
      <c r="H14" s="14">
        <v>5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447</v>
      </c>
      <c r="P14" s="14"/>
      <c r="Q14" s="14"/>
      <c r="R14" s="14">
        <v>0</v>
      </c>
      <c r="S14" s="2"/>
      <c r="T14" s="4">
        <f t="shared" ref="T14:T29" si="0">SUM(D14:S14)</f>
        <v>491</v>
      </c>
      <c r="U14" s="5"/>
    </row>
    <row r="15" spans="1:23" ht="18" customHeight="1" x14ac:dyDescent="0.2">
      <c r="A15" s="2"/>
      <c r="B15" s="44" t="s">
        <v>13</v>
      </c>
      <c r="C15" s="44"/>
      <c r="D15" s="14">
        <v>29</v>
      </c>
      <c r="E15" s="2"/>
      <c r="F15" s="14">
        <v>22</v>
      </c>
      <c r="G15" s="2"/>
      <c r="H15" s="14">
        <v>18</v>
      </c>
      <c r="I15" s="2"/>
      <c r="J15" s="14">
        <v>27</v>
      </c>
      <c r="K15" s="2"/>
      <c r="L15" s="14">
        <v>3</v>
      </c>
      <c r="M15" s="2"/>
      <c r="N15" s="14">
        <v>0</v>
      </c>
      <c r="O15" s="14">
        <v>277</v>
      </c>
      <c r="P15" s="14"/>
      <c r="Q15" s="14"/>
      <c r="R15" s="14">
        <v>0</v>
      </c>
      <c r="S15" s="2"/>
      <c r="T15" s="4">
        <f t="shared" si="0"/>
        <v>376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40</v>
      </c>
      <c r="G16" s="2"/>
      <c r="H16" s="14">
        <v>25</v>
      </c>
      <c r="I16" s="2"/>
      <c r="J16" s="14">
        <v>3</v>
      </c>
      <c r="K16" s="2"/>
      <c r="L16" s="14">
        <v>12</v>
      </c>
      <c r="M16" s="2"/>
      <c r="N16" s="14">
        <v>666</v>
      </c>
      <c r="O16" s="14">
        <v>72</v>
      </c>
      <c r="P16" s="14"/>
      <c r="Q16" s="14"/>
      <c r="R16" s="14">
        <v>0</v>
      </c>
      <c r="S16" s="2"/>
      <c r="T16" s="4">
        <f t="shared" si="0"/>
        <v>855</v>
      </c>
      <c r="U16" s="5"/>
    </row>
    <row r="17" spans="1:21" ht="18" customHeight="1" x14ac:dyDescent="0.2">
      <c r="A17" s="2"/>
      <c r="B17" s="44" t="s">
        <v>15</v>
      </c>
      <c r="C17" s="44"/>
      <c r="D17" s="14">
        <v>49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56</v>
      </c>
      <c r="P17" s="14"/>
      <c r="Q17" s="14"/>
      <c r="R17" s="14">
        <v>0</v>
      </c>
      <c r="S17" s="2"/>
      <c r="T17" s="4">
        <f t="shared" si="0"/>
        <v>109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10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88</v>
      </c>
      <c r="G19" s="2"/>
      <c r="H19" s="14">
        <v>29</v>
      </c>
      <c r="I19" s="2"/>
      <c r="J19" s="14">
        <v>8</v>
      </c>
      <c r="K19" s="2"/>
      <c r="L19" s="14">
        <v>4</v>
      </c>
      <c r="M19" s="2"/>
      <c r="N19" s="14">
        <v>0</v>
      </c>
      <c r="O19" s="14">
        <v>149</v>
      </c>
      <c r="P19" s="14"/>
      <c r="Q19" s="14"/>
      <c r="R19" s="14">
        <v>0</v>
      </c>
      <c r="S19" s="2"/>
      <c r="T19" s="4">
        <f t="shared" si="0"/>
        <v>298</v>
      </c>
      <c r="U19" s="5"/>
    </row>
    <row r="20" spans="1:21" ht="18" customHeight="1" x14ac:dyDescent="0.2">
      <c r="A20" s="2"/>
      <c r="B20" s="44" t="s">
        <v>18</v>
      </c>
      <c r="C20" s="44"/>
      <c r="D20" s="14">
        <v>227</v>
      </c>
      <c r="E20" s="2"/>
      <c r="F20" s="14">
        <v>80</v>
      </c>
      <c r="G20" s="2"/>
      <c r="H20" s="14">
        <v>69</v>
      </c>
      <c r="I20" s="2"/>
      <c r="J20" s="14">
        <v>1</v>
      </c>
      <c r="K20" s="2"/>
      <c r="L20" s="14">
        <v>24</v>
      </c>
      <c r="M20" s="2"/>
      <c r="N20" s="14">
        <v>185</v>
      </c>
      <c r="O20" s="14">
        <v>4</v>
      </c>
      <c r="P20" s="14"/>
      <c r="Q20" s="14"/>
      <c r="R20" s="14">
        <v>0</v>
      </c>
      <c r="S20" s="2"/>
      <c r="T20" s="4">
        <f t="shared" si="0"/>
        <v>590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173</v>
      </c>
      <c r="E22" s="2"/>
      <c r="F22" s="14">
        <v>118</v>
      </c>
      <c r="G22" s="2"/>
      <c r="H22" s="14">
        <v>149</v>
      </c>
      <c r="I22" s="2"/>
      <c r="J22" s="14">
        <v>7</v>
      </c>
      <c r="K22" s="2"/>
      <c r="L22" s="14">
        <v>15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2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88</v>
      </c>
      <c r="U23" s="5"/>
    </row>
    <row r="24" spans="1:21" ht="18" customHeight="1" x14ac:dyDescent="0.2">
      <c r="A24" s="2"/>
      <c r="B24" s="44" t="s">
        <v>22</v>
      </c>
      <c r="C24" s="44"/>
      <c r="D24" s="14">
        <v>349</v>
      </c>
      <c r="E24" s="2"/>
      <c r="F24" s="14">
        <v>10</v>
      </c>
      <c r="G24" s="2"/>
      <c r="H24" s="14">
        <v>7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372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11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84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163</v>
      </c>
      <c r="E26" s="2"/>
      <c r="F26" s="14">
        <v>13</v>
      </c>
      <c r="G26" s="2"/>
      <c r="H26" s="14">
        <v>1</v>
      </c>
      <c r="I26" s="2"/>
      <c r="J26" s="14">
        <v>0</v>
      </c>
      <c r="K26" s="2"/>
      <c r="L26" s="14">
        <v>1</v>
      </c>
      <c r="M26" s="2"/>
      <c r="N26" s="14">
        <v>430</v>
      </c>
      <c r="O26" s="14">
        <v>10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10</v>
      </c>
      <c r="O27" s="14">
        <v>0</v>
      </c>
      <c r="P27" s="14"/>
      <c r="Q27" s="14"/>
      <c r="R27" s="14">
        <v>0</v>
      </c>
      <c r="S27" s="2"/>
      <c r="T27" s="4">
        <f t="shared" si="0"/>
        <v>25</v>
      </c>
      <c r="U27" s="5"/>
    </row>
    <row r="28" spans="1:21" ht="18" customHeight="1" x14ac:dyDescent="0.2">
      <c r="A28" s="2"/>
      <c r="B28" s="44" t="s">
        <v>26</v>
      </c>
      <c r="C28" s="44"/>
      <c r="D28" s="14">
        <v>11</v>
      </c>
      <c r="E28" s="2"/>
      <c r="F28" s="14">
        <v>3</v>
      </c>
      <c r="G28" s="2"/>
      <c r="H28" s="14">
        <v>18</v>
      </c>
      <c r="I28" s="2"/>
      <c r="J28" s="14">
        <v>3</v>
      </c>
      <c r="K28" s="2"/>
      <c r="L28" s="14">
        <v>4</v>
      </c>
      <c r="M28" s="2"/>
      <c r="N28" s="14">
        <v>0</v>
      </c>
      <c r="O28" s="14">
        <v>625</v>
      </c>
      <c r="P28" s="14"/>
      <c r="Q28" s="14"/>
      <c r="R28" s="14">
        <v>0</v>
      </c>
      <c r="S28" s="2"/>
      <c r="T28" s="4">
        <f t="shared" si="0"/>
        <v>664</v>
      </c>
      <c r="U28" s="5"/>
    </row>
    <row r="29" spans="1:21" ht="18" customHeight="1" x14ac:dyDescent="0.2">
      <c r="A29" s="2"/>
      <c r="B29" s="44" t="s">
        <v>27</v>
      </c>
      <c r="C29" s="44"/>
      <c r="D29" s="14">
        <v>2345</v>
      </c>
      <c r="E29" s="2"/>
      <c r="F29" s="14">
        <v>400</v>
      </c>
      <c r="G29" s="2"/>
      <c r="H29" s="14">
        <v>374</v>
      </c>
      <c r="I29" s="2"/>
      <c r="J29" s="14">
        <v>32</v>
      </c>
      <c r="K29" s="2"/>
      <c r="L29" s="14">
        <v>125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3276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3445</v>
      </c>
      <c r="E31" s="5"/>
      <c r="F31" s="4">
        <f>SUM(F13:F30)</f>
        <v>838</v>
      </c>
      <c r="G31" s="5"/>
      <c r="H31" s="4">
        <f>SUM(H13:H30)</f>
        <v>708</v>
      </c>
      <c r="I31" s="5"/>
      <c r="J31" s="4">
        <f>SUM(J13:J30)</f>
        <v>84</v>
      </c>
      <c r="K31" s="5"/>
      <c r="L31" s="4">
        <f>SUM(L13:L30)</f>
        <v>192</v>
      </c>
      <c r="M31" s="5"/>
      <c r="N31" s="4">
        <f>SUM(N13:N30)</f>
        <v>1306</v>
      </c>
      <c r="O31" s="4">
        <f>SUM(O13:O30)</f>
        <v>1952</v>
      </c>
      <c r="P31" s="4"/>
      <c r="Q31" s="4"/>
      <c r="R31" s="4">
        <f>SUM(R13:R30)</f>
        <v>0</v>
      </c>
      <c r="S31" s="5"/>
      <c r="T31" s="4">
        <f>SUM(T13:T30)</f>
        <v>8525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J30" sqref="J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4</v>
      </c>
      <c r="P13" s="14"/>
      <c r="Q13" s="14"/>
      <c r="R13" s="14">
        <v>0</v>
      </c>
      <c r="S13" s="2"/>
      <c r="T13" s="4">
        <f>SUM(D13:S13)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25</v>
      </c>
      <c r="E14" s="2"/>
      <c r="F14" s="14">
        <v>17</v>
      </c>
      <c r="G14" s="2"/>
      <c r="H14" s="14">
        <v>6</v>
      </c>
      <c r="I14" s="2"/>
      <c r="J14" s="14">
        <v>2</v>
      </c>
      <c r="K14" s="2"/>
      <c r="L14" s="14">
        <v>1</v>
      </c>
      <c r="M14" s="2"/>
      <c r="N14" s="14">
        <v>0</v>
      </c>
      <c r="O14" s="14">
        <v>364</v>
      </c>
      <c r="P14" s="14"/>
      <c r="Q14" s="14"/>
      <c r="R14" s="14">
        <v>0</v>
      </c>
      <c r="S14" s="2"/>
      <c r="T14" s="4">
        <f t="shared" ref="T14:T29" si="0">SUM(D14:S14)</f>
        <v>415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19</v>
      </c>
      <c r="G15" s="2"/>
      <c r="H15" s="14">
        <v>21</v>
      </c>
      <c r="I15" s="2"/>
      <c r="J15" s="14">
        <v>20</v>
      </c>
      <c r="K15" s="2"/>
      <c r="L15" s="14">
        <v>7</v>
      </c>
      <c r="M15" s="2"/>
      <c r="N15" s="14">
        <v>0</v>
      </c>
      <c r="O15" s="14">
        <v>304</v>
      </c>
      <c r="P15" s="14"/>
      <c r="Q15" s="14"/>
      <c r="R15" s="14">
        <v>0</v>
      </c>
      <c r="S15" s="2"/>
      <c r="T15" s="4">
        <f t="shared" si="0"/>
        <v>381</v>
      </c>
      <c r="U15" s="5"/>
    </row>
    <row r="16" spans="1:23" ht="18" customHeight="1" x14ac:dyDescent="0.2">
      <c r="A16" s="2"/>
      <c r="B16" s="44" t="s">
        <v>14</v>
      </c>
      <c r="C16" s="44"/>
      <c r="D16" s="14">
        <v>44</v>
      </c>
      <c r="E16" s="2"/>
      <c r="F16" s="14">
        <v>36</v>
      </c>
      <c r="G16" s="2"/>
      <c r="H16" s="14">
        <v>10</v>
      </c>
      <c r="I16" s="2"/>
      <c r="J16" s="14">
        <v>4</v>
      </c>
      <c r="K16" s="2"/>
      <c r="L16" s="14">
        <v>8</v>
      </c>
      <c r="M16" s="2"/>
      <c r="N16" s="14">
        <v>594</v>
      </c>
      <c r="O16" s="14">
        <v>36</v>
      </c>
      <c r="P16" s="14"/>
      <c r="Q16" s="14"/>
      <c r="R16" s="14">
        <v>0</v>
      </c>
      <c r="S16" s="2"/>
      <c r="T16" s="4">
        <f t="shared" si="0"/>
        <v>732</v>
      </c>
      <c r="U16" s="5"/>
    </row>
    <row r="17" spans="1:21" ht="18" customHeight="1" x14ac:dyDescent="0.2">
      <c r="A17" s="2"/>
      <c r="B17" s="44" t="s">
        <v>15</v>
      </c>
      <c r="C17" s="44"/>
      <c r="D17" s="14">
        <v>57</v>
      </c>
      <c r="E17" s="2"/>
      <c r="F17" s="14">
        <v>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33</v>
      </c>
      <c r="P17" s="14"/>
      <c r="Q17" s="14"/>
      <c r="R17" s="14">
        <v>0</v>
      </c>
      <c r="S17" s="2"/>
      <c r="T17" s="4">
        <f t="shared" si="0"/>
        <v>94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9</v>
      </c>
      <c r="U18" s="5"/>
    </row>
    <row r="19" spans="1:21" ht="18" customHeight="1" x14ac:dyDescent="0.2">
      <c r="A19" s="2"/>
      <c r="B19" s="44" t="s">
        <v>17</v>
      </c>
      <c r="C19" s="44"/>
      <c r="D19" s="14">
        <v>14</v>
      </c>
      <c r="E19" s="2"/>
      <c r="F19" s="14">
        <v>76</v>
      </c>
      <c r="G19" s="2"/>
      <c r="H19" s="14">
        <v>19</v>
      </c>
      <c r="I19" s="2"/>
      <c r="J19" s="14">
        <v>9</v>
      </c>
      <c r="K19" s="2"/>
      <c r="L19" s="14">
        <v>3</v>
      </c>
      <c r="M19" s="2"/>
      <c r="N19" s="14">
        <v>0</v>
      </c>
      <c r="O19" s="14">
        <v>119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193</v>
      </c>
      <c r="E20" s="2"/>
      <c r="F20" s="14">
        <v>86</v>
      </c>
      <c r="G20" s="2"/>
      <c r="H20" s="14">
        <v>32</v>
      </c>
      <c r="I20" s="2"/>
      <c r="J20" s="14">
        <v>0</v>
      </c>
      <c r="K20" s="2"/>
      <c r="L20" s="14">
        <v>15</v>
      </c>
      <c r="M20" s="2"/>
      <c r="N20" s="14">
        <v>161</v>
      </c>
      <c r="O20" s="14">
        <v>3</v>
      </c>
      <c r="P20" s="14"/>
      <c r="Q20" s="14"/>
      <c r="R20" s="14">
        <v>0</v>
      </c>
      <c r="S20" s="2"/>
      <c r="T20" s="4">
        <f t="shared" si="0"/>
        <v>490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21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111</v>
      </c>
      <c r="G22" s="2"/>
      <c r="H22" s="14">
        <v>140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597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87</v>
      </c>
      <c r="U23" s="5"/>
    </row>
    <row r="24" spans="1:21" ht="18" customHeight="1" x14ac:dyDescent="0.2">
      <c r="A24" s="2"/>
      <c r="B24" s="44" t="s">
        <v>22</v>
      </c>
      <c r="C24" s="44"/>
      <c r="D24" s="14">
        <v>257</v>
      </c>
      <c r="E24" s="2"/>
      <c r="F24" s="14">
        <v>9</v>
      </c>
      <c r="G24" s="2"/>
      <c r="H24" s="14">
        <v>3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275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14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44" t="s">
        <v>24</v>
      </c>
      <c r="C26" s="44"/>
      <c r="D26" s="14">
        <v>154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409</v>
      </c>
      <c r="O26" s="14">
        <v>70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14</v>
      </c>
      <c r="O27" s="14">
        <v>0</v>
      </c>
      <c r="P27" s="14"/>
      <c r="Q27" s="14"/>
      <c r="R27" s="14">
        <v>0</v>
      </c>
      <c r="S27" s="2"/>
      <c r="T27" s="4">
        <f t="shared" si="0"/>
        <v>21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11</v>
      </c>
      <c r="G28" s="2"/>
      <c r="H28" s="14">
        <v>15</v>
      </c>
      <c r="I28" s="2"/>
      <c r="J28" s="14">
        <v>6</v>
      </c>
      <c r="K28" s="2"/>
      <c r="L28" s="14">
        <v>2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381</v>
      </c>
      <c r="U28" s="5"/>
    </row>
    <row r="29" spans="1:21" ht="18" customHeight="1" x14ac:dyDescent="0.2">
      <c r="A29" s="2"/>
      <c r="B29" s="44" t="s">
        <v>27</v>
      </c>
      <c r="C29" s="44"/>
      <c r="D29" s="14">
        <v>1856</v>
      </c>
      <c r="E29" s="2"/>
      <c r="F29" s="14">
        <v>449</v>
      </c>
      <c r="G29" s="2"/>
      <c r="H29" s="14">
        <v>219</v>
      </c>
      <c r="I29" s="2"/>
      <c r="J29" s="14">
        <v>20</v>
      </c>
      <c r="K29" s="2"/>
      <c r="L29" s="14">
        <v>82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2626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2816</v>
      </c>
      <c r="E31" s="5"/>
      <c r="F31" s="4">
        <f>SUM(F13:F30)</f>
        <v>863</v>
      </c>
      <c r="G31" s="5"/>
      <c r="H31" s="4">
        <f>SUM(H13:H30)</f>
        <v>479</v>
      </c>
      <c r="I31" s="5"/>
      <c r="J31" s="4">
        <f>SUM(J13:J30)</f>
        <v>75</v>
      </c>
      <c r="K31" s="5"/>
      <c r="L31" s="4">
        <f>SUM(L13:L30)</f>
        <v>126</v>
      </c>
      <c r="M31" s="5"/>
      <c r="N31" s="4">
        <f>SUM(N13:N30)</f>
        <v>1190</v>
      </c>
      <c r="O31" s="4">
        <f>SUM(O13:O30)</f>
        <v>1550</v>
      </c>
      <c r="P31" s="4"/>
      <c r="Q31" s="4"/>
      <c r="R31" s="4">
        <f>SUM(R13:R30)</f>
        <v>0</v>
      </c>
      <c r="S31" s="5"/>
      <c r="T31" s="4">
        <f>SUM(T13:T30)</f>
        <v>7099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2018-12-13T18:08:16Z</cp:lastPrinted>
  <dcterms:created xsi:type="dcterms:W3CDTF">2007-02-15T13:57:38Z</dcterms:created>
  <dcterms:modified xsi:type="dcterms:W3CDTF">2018-12-13T18:11:12Z</dcterms:modified>
</cp:coreProperties>
</file>