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PORTS\Reports\2021-2022 Reports\Judicial Reports\Cases by Case Category\Cases Filed by Case Category\"/>
    </mc:Choice>
  </mc:AlternateContent>
  <bookViews>
    <workbookView xWindow="1020" yWindow="120" windowWidth="9720" windowHeight="5895"/>
  </bookViews>
  <sheets>
    <sheet name="A" sheetId="1" r:id="rId1"/>
  </sheets>
  <definedNames>
    <definedName name="_xlnm.Print_Area" localSheetId="0">A!$A$1:$O$26</definedName>
    <definedName name="_xlnm.Print_Area">A!$B$1:$M$26</definedName>
  </definedNames>
  <calcPr calcId="162913" iterate="1"/>
</workbook>
</file>

<file path=xl/calcChain.xml><?xml version="1.0" encoding="utf-8"?>
<calcChain xmlns="http://schemas.openxmlformats.org/spreadsheetml/2006/main">
  <c r="D25" i="1" l="1"/>
  <c r="L25" i="1" l="1"/>
  <c r="O22" i="1" l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C25" i="1" l="1"/>
  <c r="E25" i="1"/>
  <c r="C26" i="1" l="1"/>
  <c r="O23" i="1"/>
  <c r="O24" i="1"/>
  <c r="O8" i="1"/>
  <c r="M25" i="1"/>
  <c r="D26" i="1" l="1"/>
  <c r="E26" i="1" s="1"/>
  <c r="F25" i="1"/>
  <c r="F26" i="1" l="1"/>
  <c r="N25" i="1"/>
  <c r="K25" i="1"/>
  <c r="J25" i="1"/>
  <c r="I25" i="1"/>
  <c r="H25" i="1"/>
  <c r="G25" i="1"/>
  <c r="G26" i="1" l="1"/>
  <c r="H26" i="1" s="1"/>
  <c r="I26" i="1" s="1"/>
  <c r="J26" i="1" s="1"/>
  <c r="K26" i="1" s="1"/>
  <c r="L26" i="1" s="1"/>
  <c r="M26" i="1" s="1"/>
  <c r="N26" i="1" s="1"/>
  <c r="O26" i="1"/>
  <c r="O25" i="1"/>
</calcChain>
</file>

<file path=xl/sharedStrings.xml><?xml version="1.0" encoding="utf-8"?>
<sst xmlns="http://schemas.openxmlformats.org/spreadsheetml/2006/main" count="52" uniqueCount="52">
  <si>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</si>
  <si>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</si>
  <si>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</si>
  <si>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</si>
  <si>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</si>
  <si>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</si>
  <si>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</si>
  <si>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</si>
  <si>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</si>
  <si>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</si>
  <si>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</si>
  <si>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</si>
  <si>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APPEALS</t>
  </si>
  <si>
    <t>YTD</t>
  </si>
  <si>
    <t>CIRCUIT CIVIL</t>
  </si>
  <si>
    <t>COUNTY CIVIL</t>
  </si>
  <si>
    <t>COUNTY CIVIL SMALL CLAIMS</t>
  </si>
  <si>
    <t>CIRCUIT CIVIL FAMILY</t>
  </si>
  <si>
    <t>CIRCUIT CIVIL PROBATE</t>
  </si>
  <si>
    <t>CIRCUIT CIVIL GUARDIANSHIP</t>
  </si>
  <si>
    <t>CIRCUIT CIVIL MENTAL HEALTH</t>
  </si>
  <si>
    <t>CIRCUIT JUVENILE DELINQUENCY</t>
  </si>
  <si>
    <t>CIRCUIT JUVENILE DEPENDENCY</t>
  </si>
  <si>
    <t>AP</t>
  </si>
  <si>
    <t>CA</t>
  </si>
  <si>
    <t>CC</t>
  </si>
  <si>
    <t>CF</t>
  </si>
  <si>
    <t>CJ</t>
  </si>
  <si>
    <t>CO</t>
  </si>
  <si>
    <t>CP</t>
  </si>
  <si>
    <t>CT</t>
  </si>
  <si>
    <t>DP</t>
  </si>
  <si>
    <t>DR</t>
  </si>
  <si>
    <t>GA</t>
  </si>
  <si>
    <t>IN</t>
  </si>
  <si>
    <t>MH</t>
  </si>
  <si>
    <t>MM</t>
  </si>
  <si>
    <t>MO</t>
  </si>
  <si>
    <t>SC</t>
  </si>
  <si>
    <t>TR</t>
  </si>
  <si>
    <t>COUNTY CRIMINAL MISDEMEANOR</t>
  </si>
  <si>
    <t>COUNTY ORDINANCE</t>
  </si>
  <si>
    <t>COUNTY COURT INFRACTIONS</t>
  </si>
  <si>
    <t>COUNTY CIVIL TRAFFIC</t>
  </si>
  <si>
    <t>COUNTY CRIMINAL TRAFFIC</t>
  </si>
  <si>
    <t>CO CRT MUNICIPAL ORDINANCE</t>
  </si>
  <si>
    <t>MONTHLY TOTAL</t>
  </si>
  <si>
    <t>YEAR TO DATE RUNNING TOTAL</t>
  </si>
  <si>
    <t>CASE CATEGORY</t>
  </si>
  <si>
    <t>NUMBER OF CASES FILED</t>
  </si>
  <si>
    <t>CIRCUIT CRIMINAL FELONY</t>
  </si>
  <si>
    <t xml:space="preserve">2022 LAW DEPARTMENT YEAR TO DATE STATISTICS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</si>
</sst>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2"/>
      <name val="Arial MT"/>
    </font>
    <font>
      <sz val="14"/>
      <name val="Arial MT"/>
    </font>
    <font>
      <b/>
      <sz val="20"/>
      <name val="Arial MT"/>
    </font>
    <font>
      <sz val="20"/>
      <name val="Arial MT"/>
    </font>
    <font>
      <b/>
      <sz val="12"/>
      <name val="Arial MT"/>
    </font>
    <font>
      <b/>
      <sz val="10"/>
      <name val="Arial MT"/>
    </font>
    <font>
      <sz val="10"/>
      <name val="Arial MT"/>
    </font>
    <font>
      <b/>
      <sz val="10"/>
      <color indexed="48"/>
      <name val="Arial MT"/>
    </font>
    <font>
      <b/>
      <sz val="8"/>
      <color indexed="48"/>
      <name val="Arial MT"/>
    </font>
    <font>
      <sz val="8"/>
      <name val="Arial MT"/>
    </font>
    <font>
      <sz val="10"/>
      <color indexed="20"/>
      <name val="Arial MT"/>
    </font>
    <font>
      <sz val="12"/>
      <color indexed="18"/>
      <name val="Arial MT"/>
    </font>
    <font>
      <b/>
      <sz val="12"/>
      <color indexed="18"/>
      <name val="Arial MT"/>
    </font>
    <font>
      <b/>
      <sz val="12"/>
      <color indexed="20"/>
      <name val="Arial MT"/>
    </font>
    <font>
      <b/>
      <sz val="10"/>
      <color indexed="12"/>
      <name val="Arial MT"/>
    </font>
    <font>
      <b/>
      <sz val="10"/>
      <color indexed="30"/>
      <name val="Arial MT"/>
    </font>
    <font>
      <b/>
      <sz val="10"/>
      <color indexed="60"/>
      <name val="Arial MT"/>
    </font>
    <font>
      <b/>
      <sz val="20"/>
      <color rgb="FF130BB5"/>
      <name val="Arial MT"/>
    </font>
    <font>
      <b/>
      <sz val="22"/>
      <color rgb="FF130BB5"/>
      <name val="Arial MT"/>
    </font>
    <font>
      <b/>
      <sz val="9"/>
      <color indexed="20"/>
      <name val="Arial MT"/>
    </font>
    <font>
      <b/>
      <sz val="10"/>
      <color rgb="FF0070C0"/>
      <name val="Arial MT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3" fontId="6" fillId="0" borderId="1" xfId="0" applyNumberFormat="1" applyFont="1" applyBorder="1" applyProtection="1"/>
    <xf numFmtId="3" fontId="6" fillId="0" borderId="2" xfId="0" applyNumberFormat="1" applyFont="1" applyBorder="1" applyProtection="1"/>
    <xf numFmtId="3" fontId="0" fillId="0" borderId="0" xfId="0" applyNumberFormat="1"/>
    <xf numFmtId="3" fontId="0" fillId="0" borderId="3" xfId="0" applyNumberFormat="1" applyBorder="1"/>
    <xf numFmtId="3" fontId="0" fillId="0" borderId="0" xfId="0" applyNumberFormat="1" applyBorder="1" applyAlignment="1" applyProtection="1">
      <alignment wrapText="1"/>
    </xf>
    <xf numFmtId="3" fontId="0" fillId="0" borderId="0" xfId="0" applyNumberFormat="1" applyBorder="1" applyProtection="1"/>
    <xf numFmtId="3" fontId="3" fillId="0" borderId="0" xfId="0" applyNumberFormat="1" applyFont="1" applyBorder="1" applyProtection="1"/>
    <xf numFmtId="3" fontId="0" fillId="0" borderId="0" xfId="0" applyNumberFormat="1" applyBorder="1"/>
    <xf numFmtId="3" fontId="0" fillId="0" borderId="4" xfId="0" applyNumberFormat="1" applyBorder="1"/>
    <xf numFmtId="3" fontId="0" fillId="0" borderId="0" xfId="0" applyNumberFormat="1" applyBorder="1" applyAlignment="1">
      <alignment wrapText="1"/>
    </xf>
    <xf numFmtId="3" fontId="5" fillId="0" borderId="5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 wrapText="1"/>
    </xf>
    <xf numFmtId="3" fontId="5" fillId="0" borderId="2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8" fillId="0" borderId="1" xfId="0" applyNumberFormat="1" applyFont="1" applyBorder="1" applyAlignment="1" applyProtection="1">
      <alignment horizontal="center"/>
    </xf>
    <xf numFmtId="3" fontId="8" fillId="0" borderId="2" xfId="0" applyNumberFormat="1" applyFont="1" applyBorder="1" applyAlignment="1" applyProtection="1">
      <alignment horizontal="center"/>
    </xf>
    <xf numFmtId="3" fontId="0" fillId="0" borderId="5" xfId="0" applyNumberFormat="1" applyBorder="1"/>
    <xf numFmtId="3" fontId="7" fillId="0" borderId="1" xfId="0" applyNumberFormat="1" applyFont="1" applyBorder="1" applyAlignment="1" applyProtection="1">
      <alignment wrapText="1"/>
    </xf>
    <xf numFmtId="3" fontId="0" fillId="0" borderId="6" xfId="0" applyNumberFormat="1" applyBorder="1"/>
    <xf numFmtId="3" fontId="10" fillId="0" borderId="7" xfId="0" applyNumberFormat="1" applyFont="1" applyBorder="1" applyAlignment="1" applyProtection="1">
      <alignment wrapText="1"/>
    </xf>
    <xf numFmtId="3" fontId="1" fillId="0" borderId="0" xfId="0" applyNumberFormat="1" applyFont="1" applyBorder="1" applyAlignment="1" applyProtection="1">
      <alignment wrapText="1"/>
    </xf>
    <xf numFmtId="3" fontId="2" fillId="0" borderId="0" xfId="0" applyNumberFormat="1" applyFont="1" applyBorder="1" applyProtection="1"/>
    <xf numFmtId="3" fontId="1" fillId="0" borderId="0" xfId="0" applyNumberFormat="1" applyFont="1" applyBorder="1" applyProtection="1"/>
    <xf numFmtId="3" fontId="0" fillId="0" borderId="0" xfId="0" applyNumberFormat="1" applyAlignment="1" applyProtection="1">
      <alignment wrapText="1"/>
    </xf>
    <xf numFmtId="3" fontId="0" fillId="0" borderId="0" xfId="0" applyNumberFormat="1" applyProtection="1"/>
    <xf numFmtId="3" fontId="4" fillId="0" borderId="0" xfId="0" applyNumberFormat="1" applyFont="1" applyProtection="1"/>
    <xf numFmtId="3" fontId="4" fillId="0" borderId="0" xfId="0" applyNumberFormat="1" applyFont="1" applyAlignment="1" applyProtection="1">
      <alignment wrapText="1"/>
    </xf>
    <xf numFmtId="3" fontId="0" fillId="0" borderId="0" xfId="0" applyNumberFormat="1" applyAlignment="1">
      <alignment wrapText="1"/>
    </xf>
    <xf numFmtId="3" fontId="11" fillId="0" borderId="1" xfId="0" applyNumberFormat="1" applyFont="1" applyBorder="1" applyAlignment="1" applyProtection="1">
      <alignment wrapText="1"/>
    </xf>
    <xf numFmtId="3" fontId="12" fillId="0" borderId="5" xfId="0" applyNumberFormat="1" applyFont="1" applyBorder="1"/>
    <xf numFmtId="3" fontId="13" fillId="0" borderId="7" xfId="0" applyNumberFormat="1" applyFont="1" applyBorder="1" applyProtection="1"/>
    <xf numFmtId="3" fontId="14" fillId="0" borderId="1" xfId="0" applyNumberFormat="1" applyFont="1" applyBorder="1" applyAlignment="1">
      <alignment horizontal="center"/>
    </xf>
    <xf numFmtId="3" fontId="15" fillId="0" borderId="1" xfId="0" applyNumberFormat="1" applyFont="1" applyBorder="1" applyProtection="1"/>
    <xf numFmtId="3" fontId="16" fillId="0" borderId="1" xfId="0" applyNumberFormat="1" applyFont="1" applyBorder="1" applyAlignment="1" applyProtection="1">
      <alignment wrapText="1"/>
    </xf>
    <xf numFmtId="3" fontId="0" fillId="0" borderId="3" xfId="0" applyNumberFormat="1" applyBorder="1" applyAlignment="1"/>
    <xf numFmtId="3" fontId="0" fillId="0" borderId="0" xfId="0" applyNumberFormat="1" applyBorder="1" applyAlignment="1"/>
    <xf numFmtId="3" fontId="0" fillId="0" borderId="4" xfId="0" applyNumberFormat="1" applyBorder="1" applyAlignment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3" fontId="20" fillId="0" borderId="1" xfId="0" applyNumberFormat="1" applyFont="1" applyBorder="1" applyProtection="1"/>
    <xf numFmtId="3" fontId="19" fillId="0" borderId="0" xfId="0" applyNumberFormat="1" applyFont="1" applyBorder="1" applyProtection="1"/>
    <xf numFmtId="3" fontId="13" fillId="0" borderId="1" xfId="0" applyNumberFormat="1" applyFont="1" applyBorder="1" applyProtection="1"/>
    <xf numFmtId="3" fontId="13" fillId="0" borderId="0" xfId="0" applyNumberFormat="1" applyFont="1" applyBorder="1" applyProtection="1"/>
    <xf numFmtId="3" fontId="17" fillId="0" borderId="8" xfId="0" applyNumberFormat="1" applyFont="1" applyBorder="1" applyAlignment="1" applyProtection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8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R50"/>
  <sheetViews>
    <sheetView showGridLines="0" tabSelected="1" topLeftCell="A7" zoomScaleNormal="100" workbookViewId="0">
      <selection activeCell="K25" sqref="K25"/>
    </sheetView>
  </sheetViews>
  <sheetFormatPr defaultColWidth="9.77734375" defaultRowHeight="15"/>
  <cols>
    <col min="1" max="1" width="5.5546875" style="3" customWidth="1"/>
    <col min="2" max="2" width="15.77734375" style="28" customWidth="1"/>
    <col min="3" max="10" width="8.77734375" style="3" customWidth="1"/>
    <col min="11" max="11" width="10.88671875" style="3" customWidth="1"/>
    <col min="12" max="12" width="10.21875" style="3" customWidth="1"/>
    <col min="13" max="13" width="9.6640625" style="3" customWidth="1"/>
    <col min="14" max="14" width="10.88671875" style="3" customWidth="1"/>
    <col min="15" max="15" width="8.77734375" style="3" customWidth="1"/>
    <col min="16" max="16384" width="9.77734375" style="3"/>
  </cols>
  <sheetData>
    <row r="1" spans="1:18" ht="25.5" customHeight="1">
      <c r="A1" s="45" t="s">
        <v>51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7"/>
    </row>
    <row r="2" spans="1:18" ht="6.75" customHeight="1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40"/>
    </row>
    <row r="3" spans="1:18" ht="26.25" customHeight="1">
      <c r="A3" s="48" t="s">
        <v>49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50"/>
    </row>
    <row r="4" spans="1:18" ht="8.25" customHeight="1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</row>
    <row r="5" spans="1:18" ht="3.75" customHeight="1">
      <c r="A5" s="4"/>
      <c r="B5" s="10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/>
    </row>
    <row r="6" spans="1:18" s="14" customFormat="1" ht="17.25" customHeight="1">
      <c r="A6" s="11"/>
      <c r="B6" s="12"/>
      <c r="C6" s="32" t="s">
        <v>0</v>
      </c>
      <c r="D6" s="32" t="s">
        <v>1</v>
      </c>
      <c r="E6" s="32" t="s">
        <v>2</v>
      </c>
      <c r="F6" s="32" t="s">
        <v>3</v>
      </c>
      <c r="G6" s="32" t="s">
        <v>4</v>
      </c>
      <c r="H6" s="32" t="s">
        <v>5</v>
      </c>
      <c r="I6" s="32" t="s">
        <v>6</v>
      </c>
      <c r="J6" s="32" t="s">
        <v>7</v>
      </c>
      <c r="K6" s="32" t="s">
        <v>8</v>
      </c>
      <c r="L6" s="32" t="s">
        <v>9</v>
      </c>
      <c r="M6" s="32" t="s">
        <v>10</v>
      </c>
      <c r="N6" s="32" t="s">
        <v>11</v>
      </c>
      <c r="O6" s="13" t="s">
        <v>13</v>
      </c>
    </row>
    <row r="7" spans="1:18" ht="15.75">
      <c r="A7" s="30" t="s">
        <v>48</v>
      </c>
      <c r="B7" s="29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6"/>
      <c r="P7" s="8"/>
      <c r="Q7" s="8"/>
      <c r="R7" s="8"/>
    </row>
    <row r="8" spans="1:18" ht="24.95" customHeight="1">
      <c r="A8" s="17" t="s">
        <v>23</v>
      </c>
      <c r="B8" s="34" t="s">
        <v>12</v>
      </c>
      <c r="C8" s="1">
        <v>1</v>
      </c>
      <c r="D8" s="1">
        <v>0</v>
      </c>
      <c r="E8" s="1">
        <v>3</v>
      </c>
      <c r="F8" s="1">
        <v>1</v>
      </c>
      <c r="G8" s="1">
        <v>1</v>
      </c>
      <c r="H8" s="1">
        <v>0</v>
      </c>
      <c r="I8" s="1">
        <v>2</v>
      </c>
      <c r="J8" s="1">
        <v>1</v>
      </c>
      <c r="K8" s="1">
        <v>2</v>
      </c>
      <c r="L8" s="1"/>
      <c r="M8" s="1"/>
      <c r="N8" s="1"/>
      <c r="O8" s="2">
        <f t="shared" ref="O8:O24" si="0">SUM(C8:N8)</f>
        <v>11</v>
      </c>
      <c r="P8" s="8"/>
      <c r="Q8" s="8"/>
      <c r="R8" s="8"/>
    </row>
    <row r="9" spans="1:18" ht="24.95" customHeight="1">
      <c r="A9" s="17" t="s">
        <v>24</v>
      </c>
      <c r="B9" s="34" t="s">
        <v>14</v>
      </c>
      <c r="C9" s="1">
        <v>321</v>
      </c>
      <c r="D9" s="1">
        <v>316</v>
      </c>
      <c r="E9" s="1">
        <v>426</v>
      </c>
      <c r="F9" s="1">
        <v>363</v>
      </c>
      <c r="G9" s="1">
        <v>343</v>
      </c>
      <c r="H9" s="1">
        <v>430</v>
      </c>
      <c r="I9" s="1">
        <v>354</v>
      </c>
      <c r="J9" s="1">
        <v>396</v>
      </c>
      <c r="K9" s="1">
        <v>340</v>
      </c>
      <c r="L9" s="1"/>
      <c r="M9" s="1"/>
      <c r="N9" s="1"/>
      <c r="O9" s="2">
        <f t="shared" ref="O9:O22" si="1">SUM(C9:N9)</f>
        <v>3289</v>
      </c>
      <c r="P9" s="8"/>
      <c r="Q9" s="8"/>
      <c r="R9" s="8"/>
    </row>
    <row r="10" spans="1:18" ht="24.95" customHeight="1">
      <c r="A10" s="17" t="s">
        <v>25</v>
      </c>
      <c r="B10" s="34" t="s">
        <v>15</v>
      </c>
      <c r="C10" s="1">
        <v>339</v>
      </c>
      <c r="D10" s="1">
        <v>343</v>
      </c>
      <c r="E10" s="1">
        <v>349</v>
      </c>
      <c r="F10" s="1">
        <v>348</v>
      </c>
      <c r="G10" s="1">
        <v>399</v>
      </c>
      <c r="H10" s="1">
        <v>487</v>
      </c>
      <c r="I10" s="1">
        <v>426</v>
      </c>
      <c r="J10" s="1">
        <v>452</v>
      </c>
      <c r="K10" s="1">
        <v>353</v>
      </c>
      <c r="L10" s="1"/>
      <c r="M10" s="1"/>
      <c r="N10" s="1"/>
      <c r="O10" s="2">
        <f t="shared" si="1"/>
        <v>3496</v>
      </c>
      <c r="P10" s="8"/>
      <c r="Q10" s="8"/>
      <c r="R10" s="8"/>
    </row>
    <row r="11" spans="1:18" ht="24.95" customHeight="1">
      <c r="A11" s="17" t="s">
        <v>26</v>
      </c>
      <c r="B11" s="34" t="s">
        <v>50</v>
      </c>
      <c r="C11" s="1">
        <v>647</v>
      </c>
      <c r="D11" s="1">
        <v>646</v>
      </c>
      <c r="E11" s="1">
        <v>653</v>
      </c>
      <c r="F11" s="1">
        <v>734</v>
      </c>
      <c r="G11" s="1">
        <v>714</v>
      </c>
      <c r="H11" s="1">
        <v>680</v>
      </c>
      <c r="I11" s="1">
        <v>758</v>
      </c>
      <c r="J11" s="1">
        <v>743</v>
      </c>
      <c r="K11" s="1">
        <v>634</v>
      </c>
      <c r="L11" s="1"/>
      <c r="M11" s="1"/>
      <c r="N11" s="1"/>
      <c r="O11" s="2">
        <f t="shared" si="1"/>
        <v>6209</v>
      </c>
      <c r="P11" s="8"/>
      <c r="Q11" s="8"/>
      <c r="R11" s="8"/>
    </row>
    <row r="12" spans="1:18" ht="24.95" customHeight="1">
      <c r="A12" s="17" t="s">
        <v>27</v>
      </c>
      <c r="B12" s="34" t="s">
        <v>21</v>
      </c>
      <c r="C12" s="1">
        <v>91</v>
      </c>
      <c r="D12" s="1">
        <v>90</v>
      </c>
      <c r="E12" s="1">
        <v>98</v>
      </c>
      <c r="F12" s="1">
        <v>104</v>
      </c>
      <c r="G12" s="1">
        <v>98</v>
      </c>
      <c r="H12" s="1">
        <v>73</v>
      </c>
      <c r="I12" s="1">
        <v>66</v>
      </c>
      <c r="J12" s="1">
        <v>85</v>
      </c>
      <c r="K12" s="1">
        <v>86</v>
      </c>
      <c r="L12" s="1"/>
      <c r="M12" s="1"/>
      <c r="N12" s="1"/>
      <c r="O12" s="2">
        <f t="shared" si="1"/>
        <v>791</v>
      </c>
      <c r="P12" s="8"/>
      <c r="Q12" s="8"/>
      <c r="R12" s="8"/>
    </row>
    <row r="13" spans="1:18" ht="24.95" customHeight="1">
      <c r="A13" s="17" t="s">
        <v>28</v>
      </c>
      <c r="B13" s="34" t="s">
        <v>41</v>
      </c>
      <c r="C13" s="1">
        <v>1</v>
      </c>
      <c r="D13" s="1">
        <v>0</v>
      </c>
      <c r="E13" s="1">
        <v>3</v>
      </c>
      <c r="F13" s="1">
        <v>1</v>
      </c>
      <c r="G13" s="1">
        <v>2</v>
      </c>
      <c r="H13" s="1">
        <v>4</v>
      </c>
      <c r="I13" s="1">
        <v>0</v>
      </c>
      <c r="J13" s="1">
        <v>11</v>
      </c>
      <c r="K13" s="1">
        <v>0</v>
      </c>
      <c r="L13" s="1"/>
      <c r="M13" s="1"/>
      <c r="N13" s="1"/>
      <c r="O13" s="2">
        <f t="shared" si="1"/>
        <v>22</v>
      </c>
      <c r="P13" s="8"/>
      <c r="Q13" s="8"/>
      <c r="R13" s="8"/>
    </row>
    <row r="14" spans="1:18" ht="24.95" customHeight="1">
      <c r="A14" s="17" t="s">
        <v>29</v>
      </c>
      <c r="B14" s="34" t="s">
        <v>18</v>
      </c>
      <c r="C14" s="1">
        <v>350</v>
      </c>
      <c r="D14" s="1">
        <v>354</v>
      </c>
      <c r="E14" s="1">
        <v>402</v>
      </c>
      <c r="F14" s="1">
        <v>364</v>
      </c>
      <c r="G14" s="1">
        <v>325</v>
      </c>
      <c r="H14" s="1">
        <v>357</v>
      </c>
      <c r="I14" s="1">
        <v>379</v>
      </c>
      <c r="J14" s="1">
        <v>384</v>
      </c>
      <c r="K14" s="1">
        <v>319</v>
      </c>
      <c r="L14" s="1"/>
      <c r="M14" s="1"/>
      <c r="N14" s="1"/>
      <c r="O14" s="2">
        <f t="shared" si="1"/>
        <v>3234</v>
      </c>
      <c r="P14" s="8"/>
      <c r="Q14" s="8"/>
      <c r="R14" s="8"/>
    </row>
    <row r="15" spans="1:18" ht="24.95" customHeight="1">
      <c r="A15" s="17" t="s">
        <v>30</v>
      </c>
      <c r="B15" s="34" t="s">
        <v>44</v>
      </c>
      <c r="C15" s="1">
        <v>444</v>
      </c>
      <c r="D15" s="1">
        <v>441</v>
      </c>
      <c r="E15" s="1">
        <v>514</v>
      </c>
      <c r="F15" s="1">
        <v>534</v>
      </c>
      <c r="G15" s="1">
        <v>467</v>
      </c>
      <c r="H15" s="1">
        <v>484</v>
      </c>
      <c r="I15" s="1">
        <v>491</v>
      </c>
      <c r="J15" s="1">
        <v>478</v>
      </c>
      <c r="K15" s="1">
        <v>411</v>
      </c>
      <c r="L15" s="1"/>
      <c r="M15" s="1"/>
      <c r="N15" s="1"/>
      <c r="O15" s="2">
        <f t="shared" si="1"/>
        <v>4264</v>
      </c>
      <c r="P15" s="8"/>
      <c r="Q15" s="8"/>
      <c r="R15" s="8"/>
    </row>
    <row r="16" spans="1:18" ht="24.95" customHeight="1">
      <c r="A16" s="17" t="s">
        <v>31</v>
      </c>
      <c r="B16" s="34" t="s">
        <v>22</v>
      </c>
      <c r="C16" s="1">
        <v>21</v>
      </c>
      <c r="D16" s="1">
        <v>25</v>
      </c>
      <c r="E16" s="1">
        <v>36</v>
      </c>
      <c r="F16" s="1">
        <v>16</v>
      </c>
      <c r="G16" s="1">
        <v>15</v>
      </c>
      <c r="H16" s="1">
        <v>20</v>
      </c>
      <c r="I16" s="1">
        <v>21</v>
      </c>
      <c r="J16" s="1">
        <v>23</v>
      </c>
      <c r="K16" s="1">
        <v>15</v>
      </c>
      <c r="L16" s="1"/>
      <c r="M16" s="1"/>
      <c r="N16" s="1"/>
      <c r="O16" s="2">
        <f t="shared" si="1"/>
        <v>192</v>
      </c>
      <c r="P16" s="8"/>
      <c r="Q16" s="8"/>
      <c r="R16" s="8"/>
    </row>
    <row r="17" spans="1:18" ht="24.95" customHeight="1">
      <c r="A17" s="17" t="s">
        <v>32</v>
      </c>
      <c r="B17" s="34" t="s">
        <v>17</v>
      </c>
      <c r="C17" s="1">
        <v>531</v>
      </c>
      <c r="D17" s="1">
        <v>510</v>
      </c>
      <c r="E17" s="1">
        <v>688</v>
      </c>
      <c r="F17" s="1">
        <v>569</v>
      </c>
      <c r="G17" s="1">
        <v>571</v>
      </c>
      <c r="H17" s="1">
        <v>638</v>
      </c>
      <c r="I17" s="1">
        <v>555</v>
      </c>
      <c r="J17" s="1">
        <v>623</v>
      </c>
      <c r="K17" s="1">
        <v>521</v>
      </c>
      <c r="L17" s="1"/>
      <c r="M17" s="1"/>
      <c r="N17" s="1"/>
      <c r="O17" s="2">
        <f t="shared" si="1"/>
        <v>5206</v>
      </c>
      <c r="P17" s="8"/>
      <c r="Q17" s="8"/>
      <c r="R17" s="8"/>
    </row>
    <row r="18" spans="1:18" ht="24.95" customHeight="1">
      <c r="A18" s="17" t="s">
        <v>33</v>
      </c>
      <c r="B18" s="34" t="s">
        <v>19</v>
      </c>
      <c r="C18" s="1">
        <v>111</v>
      </c>
      <c r="D18" s="1">
        <v>113</v>
      </c>
      <c r="E18" s="1">
        <v>163</v>
      </c>
      <c r="F18" s="1">
        <v>125</v>
      </c>
      <c r="G18" s="1">
        <v>151</v>
      </c>
      <c r="H18" s="1">
        <v>122</v>
      </c>
      <c r="I18" s="1">
        <v>86</v>
      </c>
      <c r="J18" s="1">
        <v>122</v>
      </c>
      <c r="K18" s="1">
        <v>87</v>
      </c>
      <c r="L18" s="1"/>
      <c r="M18" s="1"/>
      <c r="N18" s="1"/>
      <c r="O18" s="2">
        <f t="shared" si="1"/>
        <v>1080</v>
      </c>
      <c r="P18" s="8"/>
      <c r="Q18" s="8"/>
      <c r="R18" s="8"/>
    </row>
    <row r="19" spans="1:18" ht="24.95" customHeight="1">
      <c r="A19" s="17" t="s">
        <v>34</v>
      </c>
      <c r="B19" s="34" t="s">
        <v>42</v>
      </c>
      <c r="C19" s="1">
        <v>180</v>
      </c>
      <c r="D19" s="1">
        <v>205</v>
      </c>
      <c r="E19" s="1">
        <v>267</v>
      </c>
      <c r="F19" s="1">
        <v>242</v>
      </c>
      <c r="G19" s="1">
        <v>254</v>
      </c>
      <c r="H19" s="1">
        <v>224</v>
      </c>
      <c r="I19" s="1">
        <v>192</v>
      </c>
      <c r="J19" s="1">
        <v>228</v>
      </c>
      <c r="K19" s="1">
        <v>169</v>
      </c>
      <c r="L19" s="1"/>
      <c r="M19" s="1"/>
      <c r="N19" s="1"/>
      <c r="O19" s="2">
        <f t="shared" si="1"/>
        <v>1961</v>
      </c>
      <c r="P19" s="8"/>
      <c r="Q19" s="8"/>
      <c r="R19" s="8"/>
    </row>
    <row r="20" spans="1:18" ht="24.95" customHeight="1">
      <c r="A20" s="17" t="s">
        <v>35</v>
      </c>
      <c r="B20" s="34" t="s">
        <v>20</v>
      </c>
      <c r="C20" s="1">
        <v>110</v>
      </c>
      <c r="D20" s="1">
        <v>107</v>
      </c>
      <c r="E20" s="1">
        <v>144</v>
      </c>
      <c r="F20" s="1">
        <v>112</v>
      </c>
      <c r="G20" s="1">
        <v>106</v>
      </c>
      <c r="H20" s="1">
        <v>100</v>
      </c>
      <c r="I20" s="1">
        <v>117</v>
      </c>
      <c r="J20" s="1">
        <v>113</v>
      </c>
      <c r="K20" s="1">
        <v>108</v>
      </c>
      <c r="L20" s="1"/>
      <c r="M20" s="1"/>
      <c r="N20" s="1"/>
      <c r="O20" s="2">
        <f t="shared" si="1"/>
        <v>1017</v>
      </c>
      <c r="P20" s="8"/>
      <c r="Q20" s="8"/>
      <c r="R20" s="8"/>
    </row>
    <row r="21" spans="1:18" ht="24.95" customHeight="1">
      <c r="A21" s="17" t="s">
        <v>36</v>
      </c>
      <c r="B21" s="34" t="s">
        <v>40</v>
      </c>
      <c r="C21" s="1">
        <v>427</v>
      </c>
      <c r="D21" s="1">
        <v>458</v>
      </c>
      <c r="E21" s="1">
        <v>442</v>
      </c>
      <c r="F21" s="1">
        <v>502</v>
      </c>
      <c r="G21" s="1">
        <v>483</v>
      </c>
      <c r="H21" s="1">
        <v>518</v>
      </c>
      <c r="I21" s="1">
        <v>470</v>
      </c>
      <c r="J21" s="1">
        <v>499</v>
      </c>
      <c r="K21" s="1">
        <v>429</v>
      </c>
      <c r="L21" s="1"/>
      <c r="M21" s="1"/>
      <c r="N21" s="1"/>
      <c r="O21" s="2">
        <f t="shared" si="1"/>
        <v>4228</v>
      </c>
      <c r="P21" s="8"/>
      <c r="Q21" s="8"/>
      <c r="R21" s="8"/>
    </row>
    <row r="22" spans="1:18" ht="24.95" customHeight="1">
      <c r="A22" s="17" t="s">
        <v>37</v>
      </c>
      <c r="B22" s="34" t="s">
        <v>45</v>
      </c>
      <c r="C22" s="1">
        <v>9</v>
      </c>
      <c r="D22" s="1">
        <v>35</v>
      </c>
      <c r="E22" s="1">
        <v>6</v>
      </c>
      <c r="F22" s="1">
        <v>9</v>
      </c>
      <c r="G22" s="1">
        <v>8</v>
      </c>
      <c r="H22" s="1">
        <v>8</v>
      </c>
      <c r="I22" s="1">
        <v>10</v>
      </c>
      <c r="J22" s="1">
        <v>4</v>
      </c>
      <c r="K22" s="1">
        <v>6</v>
      </c>
      <c r="L22" s="1"/>
      <c r="M22" s="1"/>
      <c r="N22" s="1"/>
      <c r="O22" s="2">
        <f t="shared" si="1"/>
        <v>95</v>
      </c>
      <c r="P22" s="8"/>
      <c r="Q22" s="8"/>
      <c r="R22" s="8"/>
    </row>
    <row r="23" spans="1:18" ht="27" customHeight="1">
      <c r="A23" s="17" t="s">
        <v>38</v>
      </c>
      <c r="B23" s="34" t="s">
        <v>16</v>
      </c>
      <c r="C23" s="1">
        <v>588</v>
      </c>
      <c r="D23" s="1">
        <v>432</v>
      </c>
      <c r="E23" s="1">
        <v>457</v>
      </c>
      <c r="F23" s="1">
        <v>386</v>
      </c>
      <c r="G23" s="1">
        <v>642</v>
      </c>
      <c r="H23" s="1">
        <v>807</v>
      </c>
      <c r="I23" s="1">
        <v>409</v>
      </c>
      <c r="J23" s="1">
        <v>379</v>
      </c>
      <c r="K23" s="1">
        <v>405</v>
      </c>
      <c r="L23" s="1"/>
      <c r="M23" s="1"/>
      <c r="N23" s="1"/>
      <c r="O23" s="2">
        <f t="shared" si="0"/>
        <v>4505</v>
      </c>
      <c r="P23" s="8"/>
      <c r="Q23" s="8"/>
      <c r="R23" s="8"/>
    </row>
    <row r="24" spans="1:18" ht="27" customHeight="1">
      <c r="A24" s="17" t="s">
        <v>39</v>
      </c>
      <c r="B24" s="34" t="s">
        <v>43</v>
      </c>
      <c r="C24" s="1">
        <v>2523</v>
      </c>
      <c r="D24" s="1">
        <v>2562</v>
      </c>
      <c r="E24" s="1">
        <v>2920</v>
      </c>
      <c r="F24" s="1">
        <v>3054</v>
      </c>
      <c r="G24" s="1">
        <v>3131</v>
      </c>
      <c r="H24" s="1">
        <v>2631</v>
      </c>
      <c r="I24" s="1">
        <v>3564</v>
      </c>
      <c r="J24" s="1">
        <v>3054</v>
      </c>
      <c r="K24" s="1">
        <v>2360</v>
      </c>
      <c r="L24" s="1"/>
      <c r="M24" s="1"/>
      <c r="N24" s="1"/>
      <c r="O24" s="2">
        <f t="shared" si="0"/>
        <v>25799</v>
      </c>
      <c r="P24" s="8"/>
      <c r="Q24" s="8"/>
      <c r="R24" s="8"/>
    </row>
    <row r="25" spans="1:18" ht="24.95" customHeight="1">
      <c r="A25" s="17"/>
      <c r="B25" s="18" t="s">
        <v>46</v>
      </c>
      <c r="C25" s="33">
        <f t="shared" ref="C25:N25" si="2">SUM(C8:C24)</f>
        <v>6694</v>
      </c>
      <c r="D25" s="41">
        <f>SUM(D8:D24)</f>
        <v>6637</v>
      </c>
      <c r="E25" s="41">
        <f t="shared" si="2"/>
        <v>7571</v>
      </c>
      <c r="F25" s="41">
        <f t="shared" si="2"/>
        <v>7464</v>
      </c>
      <c r="G25" s="41">
        <f t="shared" si="2"/>
        <v>7710</v>
      </c>
      <c r="H25" s="41">
        <f t="shared" si="2"/>
        <v>7583</v>
      </c>
      <c r="I25" s="41">
        <f t="shared" si="2"/>
        <v>7900</v>
      </c>
      <c r="J25" s="41">
        <f t="shared" si="2"/>
        <v>7595</v>
      </c>
      <c r="K25" s="41">
        <f t="shared" si="2"/>
        <v>6245</v>
      </c>
      <c r="L25" s="41">
        <f>SUM(L8:L24)</f>
        <v>0</v>
      </c>
      <c r="M25" s="41">
        <f t="shared" si="2"/>
        <v>0</v>
      </c>
      <c r="N25" s="41">
        <f t="shared" si="2"/>
        <v>0</v>
      </c>
      <c r="O25" s="2">
        <f>SUM(C25:N25)</f>
        <v>65399</v>
      </c>
      <c r="P25" s="8"/>
      <c r="Q25" s="8"/>
      <c r="R25" s="8"/>
    </row>
    <row r="26" spans="1:18" ht="32.25" customHeight="1" thickBot="1">
      <c r="A26" s="19"/>
      <c r="B26" s="20" t="s">
        <v>47</v>
      </c>
      <c r="C26" s="43">
        <f>C25</f>
        <v>6694</v>
      </c>
      <c r="D26" s="43">
        <f t="shared" ref="D26:K26" si="3">SUM(D25+C26)</f>
        <v>13331</v>
      </c>
      <c r="E26" s="43">
        <f t="shared" si="3"/>
        <v>20902</v>
      </c>
      <c r="F26" s="43">
        <f t="shared" si="3"/>
        <v>28366</v>
      </c>
      <c r="G26" s="43">
        <f t="shared" si="3"/>
        <v>36076</v>
      </c>
      <c r="H26" s="43">
        <f t="shared" si="3"/>
        <v>43659</v>
      </c>
      <c r="I26" s="43">
        <f t="shared" si="3"/>
        <v>51559</v>
      </c>
      <c r="J26" s="43">
        <f t="shared" si="3"/>
        <v>59154</v>
      </c>
      <c r="K26" s="43">
        <f t="shared" si="3"/>
        <v>65399</v>
      </c>
      <c r="L26" s="31">
        <f>SUM(K26+L25)</f>
        <v>65399</v>
      </c>
      <c r="M26" s="31">
        <f>SUM(L26+M25)</f>
        <v>65399</v>
      </c>
      <c r="N26" s="31">
        <f>SUM(M26+N25)</f>
        <v>65399</v>
      </c>
      <c r="O26" s="43">
        <f>SUM(C25:N25)</f>
        <v>65399</v>
      </c>
      <c r="P26" s="8"/>
      <c r="Q26" s="8"/>
      <c r="R26" s="8"/>
    </row>
    <row r="27" spans="1:18" ht="15.75">
      <c r="A27" s="8"/>
      <c r="B27" s="10"/>
      <c r="C27" s="8"/>
      <c r="D27" s="42"/>
      <c r="E27" s="8"/>
      <c r="F27" s="8"/>
      <c r="G27" s="44"/>
      <c r="H27" s="8"/>
      <c r="I27" s="8"/>
      <c r="J27" s="8"/>
      <c r="K27" s="8"/>
      <c r="L27" s="8"/>
      <c r="M27" s="36"/>
      <c r="N27" s="8"/>
      <c r="O27" s="8"/>
      <c r="P27" s="8"/>
      <c r="Q27" s="8"/>
      <c r="R27" s="8"/>
    </row>
    <row r="28" spans="1:18" ht="26.25">
      <c r="A28" s="8"/>
      <c r="B28" s="21"/>
      <c r="C28" s="6"/>
      <c r="D28" s="22"/>
      <c r="E28" s="22"/>
      <c r="F28" s="22"/>
      <c r="G28" s="23"/>
      <c r="H28" s="23"/>
      <c r="I28" s="23"/>
      <c r="J28" s="6"/>
      <c r="K28" s="6"/>
      <c r="L28" s="6"/>
      <c r="M28" s="6"/>
      <c r="N28" s="8"/>
      <c r="O28" s="8"/>
      <c r="P28" s="8"/>
      <c r="Q28" s="8"/>
      <c r="R28" s="8"/>
    </row>
    <row r="29" spans="1:18" ht="25.5">
      <c r="A29" s="8"/>
      <c r="B29" s="5"/>
      <c r="C29" s="6"/>
      <c r="D29" s="7"/>
      <c r="E29" s="7"/>
      <c r="F29" s="7"/>
      <c r="G29" s="6"/>
      <c r="H29" s="6"/>
      <c r="I29" s="6"/>
      <c r="J29" s="6"/>
      <c r="K29" s="6"/>
      <c r="L29" s="6"/>
      <c r="M29" s="6"/>
      <c r="N29" s="8"/>
      <c r="O29" s="8"/>
      <c r="P29" s="8"/>
      <c r="Q29" s="8"/>
      <c r="R29" s="8"/>
    </row>
    <row r="30" spans="1:18" ht="26.25">
      <c r="A30" s="8"/>
      <c r="B30" s="5"/>
      <c r="C30" s="6"/>
      <c r="D30" s="22"/>
      <c r="E30" s="22"/>
      <c r="F30" s="22"/>
      <c r="G30" s="6"/>
      <c r="H30" s="6"/>
      <c r="I30" s="6"/>
      <c r="J30" s="6"/>
      <c r="K30" s="6"/>
      <c r="L30" s="6"/>
      <c r="M30" s="6"/>
      <c r="N30" s="8"/>
      <c r="O30" s="8"/>
      <c r="P30" s="8"/>
      <c r="Q30" s="8"/>
      <c r="R30" s="8"/>
    </row>
    <row r="31" spans="1:18">
      <c r="A31" s="8"/>
      <c r="B31" s="10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1:18">
      <c r="A32" s="8"/>
      <c r="B32" s="10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2:13" ht="15.75">
      <c r="B33" s="24"/>
      <c r="C33" s="25"/>
      <c r="D33" s="25"/>
      <c r="E33" s="25"/>
      <c r="F33" s="25"/>
      <c r="G33" s="26"/>
      <c r="H33" s="26"/>
      <c r="I33" s="26"/>
      <c r="J33" s="26"/>
      <c r="K33" s="26"/>
      <c r="L33" s="26"/>
      <c r="M33" s="26"/>
    </row>
    <row r="34" spans="2:13" ht="18" customHeight="1"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2:13" ht="18" customHeight="1">
      <c r="B35" s="27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2:13" ht="15.75">
      <c r="B36" s="27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</row>
    <row r="37" spans="2:13" ht="18" customHeight="1">
      <c r="B37" s="27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</row>
    <row r="38" spans="2:13" ht="18" customHeight="1">
      <c r="B38" s="27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</row>
    <row r="39" spans="2:13" ht="18" customHeight="1">
      <c r="B39" s="27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</row>
    <row r="40" spans="2:13" ht="18" customHeight="1">
      <c r="B40" s="27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</row>
    <row r="41" spans="2:13" ht="18" customHeight="1">
      <c r="B41" s="27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</row>
    <row r="42" spans="2:13" ht="18" customHeight="1">
      <c r="B42" s="27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</row>
    <row r="43" spans="2:13" ht="18" customHeight="1">
      <c r="B43" s="2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</row>
    <row r="44" spans="2:13" ht="18" customHeight="1">
      <c r="B44" s="27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</row>
    <row r="45" spans="2:13" ht="18" customHeight="1">
      <c r="B45" s="27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</row>
    <row r="46" spans="2:13" ht="18" customHeight="1">
      <c r="B46" s="2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</row>
    <row r="47" spans="2:13" ht="18" customHeight="1">
      <c r="B47" s="2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</row>
    <row r="48" spans="2:13" ht="18" customHeight="1">
      <c r="B48" s="27"/>
      <c r="C48" s="26"/>
      <c r="D48" s="26"/>
      <c r="E48" s="26"/>
      <c r="F48" s="26"/>
      <c r="G48" s="26"/>
      <c r="H48" s="26"/>
      <c r="I48" s="26"/>
      <c r="J48" s="26"/>
      <c r="K48" s="26"/>
      <c r="L48" s="25"/>
      <c r="M48" s="25"/>
    </row>
    <row r="49" spans="2:13" ht="18" customHeight="1">
      <c r="B49" s="2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</row>
    <row r="50" spans="2:13" ht="15.75">
      <c r="B50" s="27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5"/>
    </row>
  </sheetData>
  <mergeCells count="2">
    <mergeCell ref="A1:O1"/>
    <mergeCell ref="A3:O3"/>
  </mergeCells>
  <phoneticPr fontId="9" type="noConversion"/>
  <pageMargins left="0.25" right="0" top="0.5" bottom="0.5" header="0.5" footer="0.5"/>
  <pageSetup scale="75" orientation="landscape" r:id="rId1"/>
  <headerFooter alignWithMargins="0">
    <oddFooter>&amp;L&amp;8&amp;Z&amp;F&amp;R&amp;9&amp;D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L. Jones</dc:creator>
  <cp:lastModifiedBy>Kim Reynolds</cp:lastModifiedBy>
  <cp:lastPrinted>2022-09-13T11:57:43Z</cp:lastPrinted>
  <dcterms:created xsi:type="dcterms:W3CDTF">1999-03-26T16:11:53Z</dcterms:created>
  <dcterms:modified xsi:type="dcterms:W3CDTF">2022-10-11T14:36:42Z</dcterms:modified>
</cp:coreProperties>
</file>