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JUDICIAL STATISTICS\2019 Statistics\County Court New Cases 2019\"/>
    </mc:Choice>
  </mc:AlternateContent>
  <bookViews>
    <workbookView xWindow="0" yWindow="105" windowWidth="19140" windowHeight="7350" firstSheet="1" activeTab="3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  <sheet name="Summary" sheetId="13" r:id="rId13"/>
  </sheets>
  <definedNames>
    <definedName name="YR">Summary!$A$3</definedName>
  </definedNames>
  <calcPr calcId="162913"/>
</workbook>
</file>

<file path=xl/calcChain.xml><?xml version="1.0" encoding="utf-8"?>
<calcChain xmlns="http://schemas.openxmlformats.org/spreadsheetml/2006/main">
  <c r="M31" i="4" l="1"/>
  <c r="L31" i="4"/>
  <c r="K31" i="4"/>
  <c r="J31" i="4"/>
  <c r="I31" i="4"/>
  <c r="H31" i="4"/>
  <c r="G31" i="4"/>
  <c r="F31" i="4"/>
  <c r="E31" i="4"/>
  <c r="D31" i="4"/>
  <c r="M31" i="3" l="1"/>
  <c r="L31" i="3"/>
  <c r="K31" i="3"/>
  <c r="J31" i="3"/>
  <c r="I31" i="3"/>
  <c r="H31" i="3"/>
  <c r="G31" i="3"/>
  <c r="F31" i="3"/>
  <c r="E31" i="3"/>
  <c r="D31" i="3"/>
  <c r="L31" i="2" l="1"/>
  <c r="L19" i="2"/>
  <c r="N31" i="1" l="1"/>
  <c r="M31" i="1"/>
  <c r="L31" i="1"/>
  <c r="K31" i="1"/>
  <c r="J31" i="1"/>
  <c r="I31" i="1"/>
  <c r="H31" i="1"/>
  <c r="G31" i="1"/>
  <c r="F31" i="1"/>
  <c r="E31" i="1"/>
  <c r="D31" i="1"/>
  <c r="L30" i="13" l="1"/>
  <c r="K30" i="13"/>
  <c r="J30" i="13"/>
  <c r="I30" i="13"/>
  <c r="H30" i="13"/>
  <c r="G30" i="13"/>
  <c r="F30" i="13"/>
  <c r="E30" i="13"/>
  <c r="D30" i="13"/>
  <c r="L29" i="13"/>
  <c r="K29" i="13"/>
  <c r="J29" i="13"/>
  <c r="I29" i="13"/>
  <c r="H29" i="13"/>
  <c r="G29" i="13"/>
  <c r="F29" i="13"/>
  <c r="E29" i="13"/>
  <c r="D29" i="13"/>
  <c r="L28" i="13"/>
  <c r="K28" i="13"/>
  <c r="J28" i="13"/>
  <c r="I28" i="13"/>
  <c r="H28" i="13"/>
  <c r="G28" i="13"/>
  <c r="F28" i="13"/>
  <c r="E28" i="13"/>
  <c r="D28" i="13"/>
  <c r="L27" i="13"/>
  <c r="K27" i="13"/>
  <c r="J27" i="13"/>
  <c r="I27" i="13"/>
  <c r="H27" i="13"/>
  <c r="G27" i="13"/>
  <c r="F27" i="13"/>
  <c r="E27" i="13"/>
  <c r="D27" i="13"/>
  <c r="L26" i="13"/>
  <c r="K26" i="13"/>
  <c r="J26" i="13"/>
  <c r="I26" i="13"/>
  <c r="H26" i="13"/>
  <c r="G26" i="13"/>
  <c r="F26" i="13"/>
  <c r="E26" i="13"/>
  <c r="D26" i="13"/>
  <c r="L25" i="13"/>
  <c r="K25" i="13"/>
  <c r="J25" i="13"/>
  <c r="I25" i="13"/>
  <c r="H25" i="13"/>
  <c r="G25" i="13"/>
  <c r="F25" i="13"/>
  <c r="E25" i="13"/>
  <c r="D25" i="13"/>
  <c r="L24" i="13"/>
  <c r="K24" i="13"/>
  <c r="J24" i="13"/>
  <c r="I24" i="13"/>
  <c r="H24" i="13"/>
  <c r="G24" i="13"/>
  <c r="F24" i="13"/>
  <c r="E24" i="13"/>
  <c r="D24" i="13"/>
  <c r="N30" i="12"/>
  <c r="M30" i="12"/>
  <c r="N29" i="12"/>
  <c r="M29" i="12"/>
  <c r="N30" i="11"/>
  <c r="M30" i="11"/>
  <c r="N29" i="11"/>
  <c r="M29" i="11"/>
  <c r="N30" i="10"/>
  <c r="M30" i="10"/>
  <c r="N29" i="10"/>
  <c r="M29" i="10"/>
  <c r="N30" i="9"/>
  <c r="M30" i="9"/>
  <c r="N29" i="9"/>
  <c r="M29" i="9"/>
  <c r="N30" i="8"/>
  <c r="M30" i="8"/>
  <c r="N29" i="8"/>
  <c r="M29" i="8"/>
  <c r="N30" i="7"/>
  <c r="M30" i="7"/>
  <c r="N29" i="7"/>
  <c r="M29" i="7"/>
  <c r="N30" i="6"/>
  <c r="M30" i="6"/>
  <c r="N29" i="6"/>
  <c r="M29" i="6"/>
  <c r="N30" i="5"/>
  <c r="M30" i="5"/>
  <c r="N29" i="5"/>
  <c r="M29" i="5"/>
  <c r="N30" i="4"/>
  <c r="M30" i="4"/>
  <c r="N29" i="4"/>
  <c r="M29" i="4"/>
  <c r="N30" i="3"/>
  <c r="M30" i="3"/>
  <c r="N29" i="3"/>
  <c r="N30" i="2"/>
  <c r="M30" i="2"/>
  <c r="N29" i="2"/>
  <c r="M29" i="2"/>
  <c r="M30" i="1"/>
  <c r="M29" i="1"/>
  <c r="J39" i="12"/>
  <c r="I39" i="12"/>
  <c r="I54" i="12" s="1"/>
  <c r="F39" i="12"/>
  <c r="E39" i="12"/>
  <c r="E54" i="12" s="1"/>
  <c r="J33" i="12"/>
  <c r="J40" i="12" s="1"/>
  <c r="F33" i="12"/>
  <c r="F40" i="12" s="1"/>
  <c r="M31" i="12"/>
  <c r="M43" i="12" s="1"/>
  <c r="L31" i="12"/>
  <c r="L43" i="12" s="1"/>
  <c r="K31" i="12"/>
  <c r="K43" i="12" s="1"/>
  <c r="J31" i="12"/>
  <c r="J43" i="12" s="1"/>
  <c r="I31" i="12"/>
  <c r="I43" i="12" s="1"/>
  <c r="H31" i="12"/>
  <c r="H43" i="12" s="1"/>
  <c r="G31" i="12"/>
  <c r="G43" i="12" s="1"/>
  <c r="F31" i="12"/>
  <c r="F43" i="12" s="1"/>
  <c r="E31" i="12"/>
  <c r="E43" i="12" s="1"/>
  <c r="D31" i="12"/>
  <c r="D43" i="12" s="1"/>
  <c r="N28" i="12"/>
  <c r="M28" i="12"/>
  <c r="N27" i="12"/>
  <c r="M27" i="12"/>
  <c r="N26" i="12"/>
  <c r="M26" i="12"/>
  <c r="N25" i="12"/>
  <c r="M25" i="12"/>
  <c r="N24" i="12"/>
  <c r="M24" i="12"/>
  <c r="N23" i="12"/>
  <c r="M23" i="12"/>
  <c r="N22" i="12"/>
  <c r="M22" i="12"/>
  <c r="N21" i="12"/>
  <c r="N31" i="12" s="1"/>
  <c r="N43" i="12" s="1"/>
  <c r="M21" i="12"/>
  <c r="L19" i="12"/>
  <c r="L39" i="12" s="1"/>
  <c r="K19" i="12"/>
  <c r="K39" i="12" s="1"/>
  <c r="J19" i="12"/>
  <c r="I19" i="12"/>
  <c r="H19" i="12"/>
  <c r="H39" i="12" s="1"/>
  <c r="G19" i="12"/>
  <c r="G39" i="12" s="1"/>
  <c r="F19" i="12"/>
  <c r="E19" i="12"/>
  <c r="D19" i="12"/>
  <c r="D39" i="12" s="1"/>
  <c r="N18" i="12"/>
  <c r="N19" i="12" s="1"/>
  <c r="N39" i="12" s="1"/>
  <c r="M18" i="12"/>
  <c r="N17" i="12"/>
  <c r="M17" i="12"/>
  <c r="M19" i="12" s="1"/>
  <c r="M39" i="12" s="1"/>
  <c r="L15" i="12"/>
  <c r="L35" i="12" s="1"/>
  <c r="K15" i="12"/>
  <c r="J15" i="12"/>
  <c r="J35" i="12" s="1"/>
  <c r="I15" i="12"/>
  <c r="I33" i="12" s="1"/>
  <c r="H15" i="12"/>
  <c r="H35" i="12" s="1"/>
  <c r="G15" i="12"/>
  <c r="F15" i="12"/>
  <c r="F35" i="12" s="1"/>
  <c r="E15" i="12"/>
  <c r="E33" i="12" s="1"/>
  <c r="D15" i="12"/>
  <c r="D35" i="12" s="1"/>
  <c r="N14" i="12"/>
  <c r="M14" i="12"/>
  <c r="N13" i="12"/>
  <c r="M13" i="12"/>
  <c r="N12" i="12"/>
  <c r="M12" i="12"/>
  <c r="N11" i="12"/>
  <c r="M11" i="12"/>
  <c r="N10" i="12"/>
  <c r="N15" i="12" s="1"/>
  <c r="M10" i="12"/>
  <c r="M15" i="12" s="1"/>
  <c r="L8" i="12"/>
  <c r="K8" i="12"/>
  <c r="J8" i="12"/>
  <c r="I8" i="12"/>
  <c r="H8" i="12"/>
  <c r="G8" i="12"/>
  <c r="F8" i="12"/>
  <c r="E8" i="12"/>
  <c r="D8" i="12"/>
  <c r="N7" i="12"/>
  <c r="N8" i="12" s="1"/>
  <c r="M7" i="12"/>
  <c r="M8" i="12" s="1"/>
  <c r="K39" i="11"/>
  <c r="J39" i="11"/>
  <c r="J54" i="11" s="1"/>
  <c r="G39" i="11"/>
  <c r="F39" i="11"/>
  <c r="J33" i="11"/>
  <c r="J40" i="11" s="1"/>
  <c r="F33" i="11"/>
  <c r="F40" i="11" s="1"/>
  <c r="M31" i="11"/>
  <c r="M43" i="11" s="1"/>
  <c r="L31" i="11"/>
  <c r="L43" i="11" s="1"/>
  <c r="K31" i="11"/>
  <c r="K43" i="11" s="1"/>
  <c r="J31" i="11"/>
  <c r="J43" i="11" s="1"/>
  <c r="I31" i="11"/>
  <c r="I43" i="11" s="1"/>
  <c r="H31" i="11"/>
  <c r="H43" i="11" s="1"/>
  <c r="G31" i="11"/>
  <c r="G43" i="11" s="1"/>
  <c r="F31" i="11"/>
  <c r="F43" i="11" s="1"/>
  <c r="E31" i="11"/>
  <c r="E43" i="11" s="1"/>
  <c r="D31" i="11"/>
  <c r="D43" i="11" s="1"/>
  <c r="N28" i="11"/>
  <c r="M28" i="11"/>
  <c r="N27" i="11"/>
  <c r="M27" i="11"/>
  <c r="N26" i="11"/>
  <c r="M26" i="11"/>
  <c r="N25" i="11"/>
  <c r="M25" i="11"/>
  <c r="N24" i="11"/>
  <c r="M24" i="11"/>
  <c r="N23" i="11"/>
  <c r="M23" i="11"/>
  <c r="N22" i="11"/>
  <c r="M22" i="11"/>
  <c r="N21" i="11"/>
  <c r="N31" i="11" s="1"/>
  <c r="N43" i="11" s="1"/>
  <c r="M21" i="11"/>
  <c r="L19" i="11"/>
  <c r="L39" i="11" s="1"/>
  <c r="K19" i="11"/>
  <c r="J19" i="11"/>
  <c r="I19" i="11"/>
  <c r="I39" i="11" s="1"/>
  <c r="H19" i="11"/>
  <c r="H39" i="11" s="1"/>
  <c r="G19" i="11"/>
  <c r="F19" i="11"/>
  <c r="E19" i="11"/>
  <c r="E39" i="11" s="1"/>
  <c r="D19" i="11"/>
  <c r="D39" i="11" s="1"/>
  <c r="N18" i="11"/>
  <c r="M18" i="11"/>
  <c r="N17" i="11"/>
  <c r="N19" i="11" s="1"/>
  <c r="N39" i="11" s="1"/>
  <c r="M17" i="11"/>
  <c r="M19" i="11" s="1"/>
  <c r="M39" i="11" s="1"/>
  <c r="L15" i="11"/>
  <c r="L35" i="11" s="1"/>
  <c r="K15" i="11"/>
  <c r="J15" i="11"/>
  <c r="J35" i="11" s="1"/>
  <c r="I15" i="11"/>
  <c r="I35" i="11" s="1"/>
  <c r="H15" i="11"/>
  <c r="H33" i="11" s="1"/>
  <c r="G15" i="11"/>
  <c r="F15" i="11"/>
  <c r="F35" i="11" s="1"/>
  <c r="E15" i="11"/>
  <c r="E35" i="11" s="1"/>
  <c r="D15" i="11"/>
  <c r="D35" i="11" s="1"/>
  <c r="N14" i="11"/>
  <c r="M14" i="11"/>
  <c r="N13" i="11"/>
  <c r="M13" i="11"/>
  <c r="N12" i="11"/>
  <c r="M12" i="11"/>
  <c r="N11" i="11"/>
  <c r="M11" i="11"/>
  <c r="N10" i="11"/>
  <c r="N15" i="11" s="1"/>
  <c r="M10" i="11"/>
  <c r="M15" i="11" s="1"/>
  <c r="M8" i="11"/>
  <c r="L8" i="11"/>
  <c r="K8" i="11"/>
  <c r="J8" i="11"/>
  <c r="I8" i="11"/>
  <c r="H8" i="11"/>
  <c r="G8" i="11"/>
  <c r="F8" i="11"/>
  <c r="E8" i="11"/>
  <c r="D8" i="11"/>
  <c r="N7" i="11"/>
  <c r="N8" i="11" s="1"/>
  <c r="M7" i="11"/>
  <c r="N39" i="10"/>
  <c r="J39" i="10"/>
  <c r="I39" i="10"/>
  <c r="I54" i="10" s="1"/>
  <c r="F39" i="10"/>
  <c r="E39" i="10"/>
  <c r="E54" i="10" s="1"/>
  <c r="J33" i="10"/>
  <c r="J40" i="10" s="1"/>
  <c r="F33" i="10"/>
  <c r="F40" i="10" s="1"/>
  <c r="M31" i="10"/>
  <c r="M43" i="10" s="1"/>
  <c r="L31" i="10"/>
  <c r="L43" i="10" s="1"/>
  <c r="K31" i="10"/>
  <c r="K43" i="10" s="1"/>
  <c r="J31" i="10"/>
  <c r="J43" i="10" s="1"/>
  <c r="I31" i="10"/>
  <c r="I43" i="10" s="1"/>
  <c r="H31" i="10"/>
  <c r="H43" i="10" s="1"/>
  <c r="G31" i="10"/>
  <c r="G43" i="10" s="1"/>
  <c r="F31" i="10"/>
  <c r="F43" i="10" s="1"/>
  <c r="E31" i="10"/>
  <c r="E43" i="10" s="1"/>
  <c r="D31" i="10"/>
  <c r="D43" i="10" s="1"/>
  <c r="N28" i="10"/>
  <c r="M28" i="10"/>
  <c r="N27" i="10"/>
  <c r="M27" i="10"/>
  <c r="N26" i="10"/>
  <c r="M26" i="10"/>
  <c r="N25" i="10"/>
  <c r="M25" i="10"/>
  <c r="N24" i="10"/>
  <c r="M24" i="10"/>
  <c r="N23" i="10"/>
  <c r="M23" i="10"/>
  <c r="N22" i="10"/>
  <c r="M22" i="10"/>
  <c r="N21" i="10"/>
  <c r="N31" i="10" s="1"/>
  <c r="N43" i="10" s="1"/>
  <c r="M21" i="10"/>
  <c r="N19" i="10"/>
  <c r="L19" i="10"/>
  <c r="L39" i="10" s="1"/>
  <c r="K19" i="10"/>
  <c r="K39" i="10" s="1"/>
  <c r="J19" i="10"/>
  <c r="I19" i="10"/>
  <c r="H19" i="10"/>
  <c r="H39" i="10" s="1"/>
  <c r="G19" i="10"/>
  <c r="G39" i="10" s="1"/>
  <c r="F19" i="10"/>
  <c r="E19" i="10"/>
  <c r="D19" i="10"/>
  <c r="D39" i="10" s="1"/>
  <c r="N18" i="10"/>
  <c r="M18" i="10"/>
  <c r="N17" i="10"/>
  <c r="M17" i="10"/>
  <c r="M19" i="10" s="1"/>
  <c r="M39" i="10" s="1"/>
  <c r="M15" i="10"/>
  <c r="M33" i="10" s="1"/>
  <c r="L15" i="10"/>
  <c r="L35" i="10" s="1"/>
  <c r="K15" i="10"/>
  <c r="J15" i="10"/>
  <c r="J35" i="10" s="1"/>
  <c r="I15" i="10"/>
  <c r="I33" i="10" s="1"/>
  <c r="H15" i="10"/>
  <c r="H35" i="10" s="1"/>
  <c r="G15" i="10"/>
  <c r="F15" i="10"/>
  <c r="F35" i="10" s="1"/>
  <c r="E15" i="10"/>
  <c r="E33" i="10" s="1"/>
  <c r="D15" i="10"/>
  <c r="D35" i="10" s="1"/>
  <c r="N14" i="10"/>
  <c r="M14" i="10"/>
  <c r="N13" i="10"/>
  <c r="M13" i="10"/>
  <c r="N12" i="10"/>
  <c r="M12" i="10"/>
  <c r="N11" i="10"/>
  <c r="M11" i="10"/>
  <c r="N10" i="10"/>
  <c r="N15" i="10" s="1"/>
  <c r="M10" i="10"/>
  <c r="N8" i="10"/>
  <c r="L8" i="10"/>
  <c r="K8" i="10"/>
  <c r="J8" i="10"/>
  <c r="I8" i="10"/>
  <c r="H8" i="10"/>
  <c r="G8" i="10"/>
  <c r="F8" i="10"/>
  <c r="E8" i="10"/>
  <c r="D8" i="10"/>
  <c r="N7" i="10"/>
  <c r="M7" i="10"/>
  <c r="M8" i="10" s="1"/>
  <c r="N39" i="9"/>
  <c r="J39" i="9"/>
  <c r="I39" i="9"/>
  <c r="I54" i="9" s="1"/>
  <c r="F39" i="9"/>
  <c r="E39" i="9"/>
  <c r="E54" i="9" s="1"/>
  <c r="J33" i="9"/>
  <c r="J40" i="9" s="1"/>
  <c r="F33" i="9"/>
  <c r="F40" i="9" s="1"/>
  <c r="M31" i="9"/>
  <c r="M43" i="9" s="1"/>
  <c r="L31" i="9"/>
  <c r="L43" i="9" s="1"/>
  <c r="K31" i="9"/>
  <c r="K43" i="9" s="1"/>
  <c r="J31" i="9"/>
  <c r="J43" i="9" s="1"/>
  <c r="I31" i="9"/>
  <c r="I43" i="9" s="1"/>
  <c r="H31" i="9"/>
  <c r="H43" i="9" s="1"/>
  <c r="G31" i="9"/>
  <c r="G43" i="9" s="1"/>
  <c r="F31" i="9"/>
  <c r="F43" i="9" s="1"/>
  <c r="E31" i="9"/>
  <c r="E43" i="9" s="1"/>
  <c r="D31" i="9"/>
  <c r="D43" i="9" s="1"/>
  <c r="N28" i="9"/>
  <c r="M28" i="9"/>
  <c r="N27" i="9"/>
  <c r="M27" i="9"/>
  <c r="N26" i="9"/>
  <c r="M26" i="9"/>
  <c r="N25" i="9"/>
  <c r="M25" i="9"/>
  <c r="N24" i="9"/>
  <c r="M24" i="9"/>
  <c r="N23" i="9"/>
  <c r="M23" i="9"/>
  <c r="N22" i="9"/>
  <c r="M22" i="9"/>
  <c r="N21" i="9"/>
  <c r="N31" i="9" s="1"/>
  <c r="N43" i="9" s="1"/>
  <c r="M21" i="9"/>
  <c r="N19" i="9"/>
  <c r="L19" i="9"/>
  <c r="L39" i="9" s="1"/>
  <c r="K19" i="9"/>
  <c r="K39" i="9" s="1"/>
  <c r="J19" i="9"/>
  <c r="I19" i="9"/>
  <c r="H19" i="9"/>
  <c r="H39" i="9" s="1"/>
  <c r="G19" i="9"/>
  <c r="G39" i="9" s="1"/>
  <c r="F19" i="9"/>
  <c r="E19" i="9"/>
  <c r="D19" i="9"/>
  <c r="D39" i="9" s="1"/>
  <c r="N18" i="9"/>
  <c r="M18" i="9"/>
  <c r="N17" i="9"/>
  <c r="M17" i="9"/>
  <c r="M19" i="9" s="1"/>
  <c r="M39" i="9" s="1"/>
  <c r="M15" i="9"/>
  <c r="M33" i="9" s="1"/>
  <c r="L15" i="9"/>
  <c r="L35" i="9" s="1"/>
  <c r="K15" i="9"/>
  <c r="J15" i="9"/>
  <c r="J35" i="9" s="1"/>
  <c r="I15" i="9"/>
  <c r="I33" i="9" s="1"/>
  <c r="H15" i="9"/>
  <c r="H35" i="9" s="1"/>
  <c r="G15" i="9"/>
  <c r="F15" i="9"/>
  <c r="F35" i="9" s="1"/>
  <c r="E15" i="9"/>
  <c r="E33" i="9" s="1"/>
  <c r="D15" i="9"/>
  <c r="D35" i="9" s="1"/>
  <c r="N14" i="9"/>
  <c r="M14" i="9"/>
  <c r="N13" i="9"/>
  <c r="M13" i="9"/>
  <c r="N12" i="9"/>
  <c r="M12" i="9"/>
  <c r="N11" i="9"/>
  <c r="M11" i="9"/>
  <c r="N10" i="9"/>
  <c r="N15" i="9" s="1"/>
  <c r="M10" i="9"/>
  <c r="N8" i="9"/>
  <c r="L8" i="9"/>
  <c r="K8" i="9"/>
  <c r="J8" i="9"/>
  <c r="I8" i="9"/>
  <c r="H8" i="9"/>
  <c r="G8" i="9"/>
  <c r="F8" i="9"/>
  <c r="E8" i="9"/>
  <c r="D8" i="9"/>
  <c r="N7" i="9"/>
  <c r="M7" i="9"/>
  <c r="M8" i="9" s="1"/>
  <c r="K39" i="8"/>
  <c r="J39" i="8"/>
  <c r="G39" i="8"/>
  <c r="F39" i="8"/>
  <c r="L36" i="8"/>
  <c r="H36" i="8"/>
  <c r="J33" i="8"/>
  <c r="F33" i="8"/>
  <c r="M31" i="8"/>
  <c r="M43" i="8" s="1"/>
  <c r="L31" i="8"/>
  <c r="L43" i="8" s="1"/>
  <c r="K31" i="8"/>
  <c r="K43" i="8" s="1"/>
  <c r="J31" i="8"/>
  <c r="J43" i="8" s="1"/>
  <c r="I31" i="8"/>
  <c r="I43" i="8" s="1"/>
  <c r="H31" i="8"/>
  <c r="H43" i="8" s="1"/>
  <c r="G31" i="8"/>
  <c r="G43" i="8" s="1"/>
  <c r="F31" i="8"/>
  <c r="F43" i="8" s="1"/>
  <c r="E31" i="8"/>
  <c r="E43" i="8" s="1"/>
  <c r="D31" i="8"/>
  <c r="D43" i="8" s="1"/>
  <c r="N28" i="8"/>
  <c r="M28" i="8"/>
  <c r="N27" i="8"/>
  <c r="M27" i="8"/>
  <c r="N26" i="8"/>
  <c r="M26" i="8"/>
  <c r="N25" i="8"/>
  <c r="M25" i="8"/>
  <c r="N24" i="8"/>
  <c r="M24" i="8"/>
  <c r="N23" i="8"/>
  <c r="M23" i="8"/>
  <c r="N22" i="8"/>
  <c r="M22" i="8"/>
  <c r="N21" i="8"/>
  <c r="N31" i="8" s="1"/>
  <c r="N43" i="8" s="1"/>
  <c r="M21" i="8"/>
  <c r="L19" i="8"/>
  <c r="L39" i="8" s="1"/>
  <c r="L54" i="8" s="1"/>
  <c r="K19" i="8"/>
  <c r="J19" i="8"/>
  <c r="I19" i="8"/>
  <c r="I39" i="8" s="1"/>
  <c r="H19" i="8"/>
  <c r="H39" i="8" s="1"/>
  <c r="H54" i="8" s="1"/>
  <c r="G19" i="8"/>
  <c r="F19" i="8"/>
  <c r="E19" i="8"/>
  <c r="E39" i="8" s="1"/>
  <c r="D19" i="8"/>
  <c r="D39" i="8" s="1"/>
  <c r="D54" i="8" s="1"/>
  <c r="N18" i="8"/>
  <c r="M18" i="8"/>
  <c r="N17" i="8"/>
  <c r="N19" i="8" s="1"/>
  <c r="N39" i="8" s="1"/>
  <c r="M17" i="8"/>
  <c r="M19" i="8" s="1"/>
  <c r="M39" i="8" s="1"/>
  <c r="L15" i="8"/>
  <c r="L33" i="8" s="1"/>
  <c r="K15" i="8"/>
  <c r="K35" i="8" s="1"/>
  <c r="J15" i="8"/>
  <c r="J35" i="8" s="1"/>
  <c r="I15" i="8"/>
  <c r="H15" i="8"/>
  <c r="H33" i="8" s="1"/>
  <c r="G15" i="8"/>
  <c r="F15" i="8"/>
  <c r="F35" i="8" s="1"/>
  <c r="E15" i="8"/>
  <c r="D15" i="8"/>
  <c r="D33" i="8" s="1"/>
  <c r="N14" i="8"/>
  <c r="M14" i="8"/>
  <c r="N13" i="8"/>
  <c r="M13" i="8"/>
  <c r="N12" i="8"/>
  <c r="M12" i="8"/>
  <c r="N11" i="8"/>
  <c r="M11" i="8"/>
  <c r="N10" i="8"/>
  <c r="N15" i="8" s="1"/>
  <c r="M10" i="8"/>
  <c r="M15" i="8" s="1"/>
  <c r="M8" i="8"/>
  <c r="L8" i="8"/>
  <c r="K8" i="8"/>
  <c r="J8" i="8"/>
  <c r="I8" i="8"/>
  <c r="H8" i="8"/>
  <c r="G8" i="8"/>
  <c r="F8" i="8"/>
  <c r="E8" i="8"/>
  <c r="D8" i="8"/>
  <c r="N7" i="8"/>
  <c r="N8" i="8" s="1"/>
  <c r="M7" i="8"/>
  <c r="L54" i="7"/>
  <c r="H54" i="7"/>
  <c r="L39" i="7"/>
  <c r="I39" i="7"/>
  <c r="I54" i="7" s="1"/>
  <c r="H39" i="7"/>
  <c r="E39" i="7"/>
  <c r="E54" i="7" s="1"/>
  <c r="D39" i="7"/>
  <c r="L33" i="7"/>
  <c r="H33" i="7"/>
  <c r="D33" i="7"/>
  <c r="L31" i="7"/>
  <c r="L43" i="7" s="1"/>
  <c r="K31" i="7"/>
  <c r="K43" i="7" s="1"/>
  <c r="J31" i="7"/>
  <c r="J43" i="7" s="1"/>
  <c r="I31" i="7"/>
  <c r="I43" i="7" s="1"/>
  <c r="I55" i="7" s="1"/>
  <c r="H31" i="7"/>
  <c r="H43" i="7" s="1"/>
  <c r="G31" i="7"/>
  <c r="G43" i="7" s="1"/>
  <c r="F31" i="7"/>
  <c r="F43" i="7" s="1"/>
  <c r="E31" i="7"/>
  <c r="E43" i="7" s="1"/>
  <c r="D31" i="7"/>
  <c r="D43" i="7" s="1"/>
  <c r="N28" i="7"/>
  <c r="M28" i="7"/>
  <c r="N27" i="7"/>
  <c r="M27" i="7"/>
  <c r="N26" i="7"/>
  <c r="M26" i="7"/>
  <c r="N25" i="7"/>
  <c r="M25" i="7"/>
  <c r="N24" i="7"/>
  <c r="M24" i="7"/>
  <c r="N23" i="7"/>
  <c r="M23" i="7"/>
  <c r="N22" i="7"/>
  <c r="M22" i="7"/>
  <c r="N21" i="7"/>
  <c r="N31" i="7" s="1"/>
  <c r="N43" i="7" s="1"/>
  <c r="M21" i="7"/>
  <c r="M31" i="7" s="1"/>
  <c r="M43" i="7" s="1"/>
  <c r="M55" i="7" s="1"/>
  <c r="N19" i="7"/>
  <c r="N39" i="7" s="1"/>
  <c r="N54" i="7" s="1"/>
  <c r="L19" i="7"/>
  <c r="K19" i="7"/>
  <c r="K39" i="7" s="1"/>
  <c r="J19" i="7"/>
  <c r="J39" i="7" s="1"/>
  <c r="J54" i="7" s="1"/>
  <c r="I19" i="7"/>
  <c r="H19" i="7"/>
  <c r="G19" i="7"/>
  <c r="G39" i="7" s="1"/>
  <c r="F19" i="7"/>
  <c r="F39" i="7" s="1"/>
  <c r="F54" i="7" s="1"/>
  <c r="E19" i="7"/>
  <c r="D19" i="7"/>
  <c r="N18" i="7"/>
  <c r="M18" i="7"/>
  <c r="N17" i="7"/>
  <c r="M17" i="7"/>
  <c r="M19" i="7" s="1"/>
  <c r="M39" i="7" s="1"/>
  <c r="M15" i="7"/>
  <c r="L15" i="7"/>
  <c r="L35" i="7" s="1"/>
  <c r="K15" i="7"/>
  <c r="K33" i="7" s="1"/>
  <c r="J15" i="7"/>
  <c r="J33" i="7" s="1"/>
  <c r="I15" i="7"/>
  <c r="H15" i="7"/>
  <c r="H35" i="7" s="1"/>
  <c r="G15" i="7"/>
  <c r="G33" i="7" s="1"/>
  <c r="F15" i="7"/>
  <c r="F35" i="7" s="1"/>
  <c r="E15" i="7"/>
  <c r="D15" i="7"/>
  <c r="D35" i="7" s="1"/>
  <c r="N14" i="7"/>
  <c r="M14" i="7"/>
  <c r="N13" i="7"/>
  <c r="M13" i="7"/>
  <c r="N12" i="7"/>
  <c r="M12" i="7"/>
  <c r="N11" i="7"/>
  <c r="N15" i="7" s="1"/>
  <c r="N35" i="7" s="1"/>
  <c r="M11" i="7"/>
  <c r="N10" i="7"/>
  <c r="M10" i="7"/>
  <c r="N8" i="7"/>
  <c r="L8" i="7"/>
  <c r="K8" i="7"/>
  <c r="J8" i="7"/>
  <c r="I8" i="7"/>
  <c r="H8" i="7"/>
  <c r="G8" i="7"/>
  <c r="F8" i="7"/>
  <c r="E8" i="7"/>
  <c r="D8" i="7"/>
  <c r="N7" i="7"/>
  <c r="M7" i="7"/>
  <c r="M8" i="7" s="1"/>
  <c r="I39" i="6"/>
  <c r="I54" i="6" s="1"/>
  <c r="E39" i="6"/>
  <c r="E54" i="6" s="1"/>
  <c r="M31" i="6"/>
  <c r="M43" i="6" s="1"/>
  <c r="L31" i="6"/>
  <c r="L43" i="6" s="1"/>
  <c r="K31" i="6"/>
  <c r="K43" i="6" s="1"/>
  <c r="J31" i="6"/>
  <c r="J43" i="6" s="1"/>
  <c r="I31" i="6"/>
  <c r="I43" i="6" s="1"/>
  <c r="H31" i="6"/>
  <c r="H43" i="6" s="1"/>
  <c r="G31" i="6"/>
  <c r="G43" i="6" s="1"/>
  <c r="F31" i="6"/>
  <c r="F43" i="6" s="1"/>
  <c r="E31" i="6"/>
  <c r="E43" i="6" s="1"/>
  <c r="D31" i="6"/>
  <c r="D43" i="6" s="1"/>
  <c r="N28" i="6"/>
  <c r="M28" i="6"/>
  <c r="N27" i="6"/>
  <c r="M27" i="6"/>
  <c r="N26" i="6"/>
  <c r="M26" i="6"/>
  <c r="N25" i="6"/>
  <c r="M25" i="6"/>
  <c r="N24" i="6"/>
  <c r="M24" i="6"/>
  <c r="N23" i="6"/>
  <c r="M23" i="6"/>
  <c r="N22" i="6"/>
  <c r="M22" i="6"/>
  <c r="N21" i="6"/>
  <c r="N31" i="6" s="1"/>
  <c r="N43" i="6" s="1"/>
  <c r="M21" i="6"/>
  <c r="N19" i="6"/>
  <c r="N39" i="6" s="1"/>
  <c r="L19" i="6"/>
  <c r="L39" i="6" s="1"/>
  <c r="K19" i="6"/>
  <c r="K39" i="6" s="1"/>
  <c r="J19" i="6"/>
  <c r="J39" i="6" s="1"/>
  <c r="I19" i="6"/>
  <c r="H19" i="6"/>
  <c r="H39" i="6" s="1"/>
  <c r="G19" i="6"/>
  <c r="G39" i="6" s="1"/>
  <c r="F19" i="6"/>
  <c r="F39" i="6" s="1"/>
  <c r="E19" i="6"/>
  <c r="D19" i="6"/>
  <c r="D39" i="6" s="1"/>
  <c r="N18" i="6"/>
  <c r="M18" i="6"/>
  <c r="N17" i="6"/>
  <c r="M17" i="6"/>
  <c r="M19" i="6" s="1"/>
  <c r="M39" i="6" s="1"/>
  <c r="M15" i="6"/>
  <c r="M33" i="6" s="1"/>
  <c r="L15" i="6"/>
  <c r="L35" i="6" s="1"/>
  <c r="K15" i="6"/>
  <c r="J15" i="6"/>
  <c r="J35" i="6" s="1"/>
  <c r="I15" i="6"/>
  <c r="I33" i="6" s="1"/>
  <c r="H15" i="6"/>
  <c r="H35" i="6" s="1"/>
  <c r="G15" i="6"/>
  <c r="F15" i="6"/>
  <c r="F35" i="6" s="1"/>
  <c r="E15" i="6"/>
  <c r="E33" i="6" s="1"/>
  <c r="D15" i="6"/>
  <c r="D35" i="6" s="1"/>
  <c r="N14" i="6"/>
  <c r="M14" i="6"/>
  <c r="N13" i="6"/>
  <c r="M13" i="6"/>
  <c r="N12" i="6"/>
  <c r="M12" i="6"/>
  <c r="N11" i="6"/>
  <c r="M11" i="6"/>
  <c r="N10" i="6"/>
  <c r="N15" i="6" s="1"/>
  <c r="M10" i="6"/>
  <c r="N8" i="6"/>
  <c r="L8" i="6"/>
  <c r="K8" i="6"/>
  <c r="J8" i="6"/>
  <c r="I8" i="6"/>
  <c r="H8" i="6"/>
  <c r="G8" i="6"/>
  <c r="F8" i="6"/>
  <c r="E8" i="6"/>
  <c r="D8" i="6"/>
  <c r="N7" i="6"/>
  <c r="M7" i="6"/>
  <c r="M8" i="6" s="1"/>
  <c r="H54" i="5"/>
  <c r="L39" i="5"/>
  <c r="I39" i="5"/>
  <c r="H39" i="5"/>
  <c r="E39" i="5"/>
  <c r="D39" i="5"/>
  <c r="M35" i="5"/>
  <c r="F35" i="5"/>
  <c r="E35" i="5"/>
  <c r="H33" i="5"/>
  <c r="L31" i="5"/>
  <c r="L33" i="5" s="1"/>
  <c r="K31" i="5"/>
  <c r="K43" i="5" s="1"/>
  <c r="J31" i="5"/>
  <c r="J43" i="5" s="1"/>
  <c r="J55" i="5" s="1"/>
  <c r="I31" i="5"/>
  <c r="I43" i="5" s="1"/>
  <c r="I55" i="5" s="1"/>
  <c r="H31" i="5"/>
  <c r="H43" i="5" s="1"/>
  <c r="G31" i="5"/>
  <c r="G43" i="5" s="1"/>
  <c r="F31" i="5"/>
  <c r="F43" i="5" s="1"/>
  <c r="F55" i="5" s="1"/>
  <c r="E31" i="5"/>
  <c r="E43" i="5" s="1"/>
  <c r="E55" i="5" s="1"/>
  <c r="D31" i="5"/>
  <c r="D33" i="5" s="1"/>
  <c r="N28" i="5"/>
  <c r="M28" i="5"/>
  <c r="N27" i="5"/>
  <c r="M27" i="5"/>
  <c r="N26" i="5"/>
  <c r="M26" i="5"/>
  <c r="N25" i="5"/>
  <c r="M25" i="5"/>
  <c r="N24" i="5"/>
  <c r="M24" i="5"/>
  <c r="N23" i="5"/>
  <c r="M23" i="5"/>
  <c r="N22" i="5"/>
  <c r="M22" i="5"/>
  <c r="N21" i="5"/>
  <c r="M21" i="5"/>
  <c r="M31" i="5" s="1"/>
  <c r="M43" i="5" s="1"/>
  <c r="M55" i="5" s="1"/>
  <c r="N19" i="5"/>
  <c r="N39" i="5" s="1"/>
  <c r="N54" i="5" s="1"/>
  <c r="L19" i="5"/>
  <c r="K19" i="5"/>
  <c r="K39" i="5" s="1"/>
  <c r="K54" i="5" s="1"/>
  <c r="J19" i="5"/>
  <c r="J39" i="5" s="1"/>
  <c r="J54" i="5" s="1"/>
  <c r="I19" i="5"/>
  <c r="H19" i="5"/>
  <c r="G19" i="5"/>
  <c r="G39" i="5" s="1"/>
  <c r="G54" i="5" s="1"/>
  <c r="F19" i="5"/>
  <c r="F39" i="5" s="1"/>
  <c r="F54" i="5" s="1"/>
  <c r="E19" i="5"/>
  <c r="D19" i="5"/>
  <c r="N18" i="5"/>
  <c r="M18" i="5"/>
  <c r="N17" i="5"/>
  <c r="M17" i="5"/>
  <c r="M15" i="5"/>
  <c r="L15" i="5"/>
  <c r="L35" i="5" s="1"/>
  <c r="L53" i="5" s="1"/>
  <c r="K15" i="5"/>
  <c r="J15" i="5"/>
  <c r="I15" i="5"/>
  <c r="H15" i="5"/>
  <c r="H35" i="5" s="1"/>
  <c r="H53" i="5" s="1"/>
  <c r="G15" i="5"/>
  <c r="F15" i="5"/>
  <c r="E15" i="5"/>
  <c r="D15" i="5"/>
  <c r="D35" i="5" s="1"/>
  <c r="D53" i="5" s="1"/>
  <c r="N14" i="5"/>
  <c r="M14" i="5"/>
  <c r="N13" i="5"/>
  <c r="M13" i="5"/>
  <c r="N12" i="5"/>
  <c r="M12" i="5"/>
  <c r="N11" i="5"/>
  <c r="N15" i="5" s="1"/>
  <c r="M11" i="5"/>
  <c r="N10" i="5"/>
  <c r="M10" i="5"/>
  <c r="N8" i="5"/>
  <c r="L8" i="5"/>
  <c r="K8" i="5"/>
  <c r="J8" i="5"/>
  <c r="I8" i="5"/>
  <c r="H8" i="5"/>
  <c r="G8" i="5"/>
  <c r="F8" i="5"/>
  <c r="E8" i="5"/>
  <c r="D8" i="5"/>
  <c r="N7" i="5"/>
  <c r="M7" i="5"/>
  <c r="M8" i="5" s="1"/>
  <c r="J39" i="4"/>
  <c r="L43" i="4"/>
  <c r="K43" i="4"/>
  <c r="J43" i="4"/>
  <c r="I43" i="4"/>
  <c r="H43" i="4"/>
  <c r="G43" i="4"/>
  <c r="F43" i="4"/>
  <c r="E43" i="4"/>
  <c r="D43" i="4"/>
  <c r="N28" i="4"/>
  <c r="M28" i="4"/>
  <c r="N27" i="4"/>
  <c r="M27" i="4"/>
  <c r="N26" i="4"/>
  <c r="N25" i="4"/>
  <c r="M25" i="4"/>
  <c r="N24" i="4"/>
  <c r="M24" i="4"/>
  <c r="N23" i="4"/>
  <c r="M23" i="4"/>
  <c r="N22" i="4"/>
  <c r="M22" i="4"/>
  <c r="N21" i="4"/>
  <c r="M21" i="4"/>
  <c r="L19" i="4"/>
  <c r="L39" i="4" s="1"/>
  <c r="K19" i="4"/>
  <c r="K39" i="4" s="1"/>
  <c r="J19" i="4"/>
  <c r="I19" i="4"/>
  <c r="I39" i="4" s="1"/>
  <c r="H19" i="4"/>
  <c r="H39" i="4" s="1"/>
  <c r="G19" i="4"/>
  <c r="G39" i="4" s="1"/>
  <c r="F19" i="4"/>
  <c r="F39" i="4" s="1"/>
  <c r="E19" i="4"/>
  <c r="E39" i="4" s="1"/>
  <c r="D19" i="4"/>
  <c r="D39" i="4" s="1"/>
  <c r="N18" i="4"/>
  <c r="M18" i="4"/>
  <c r="M19" i="4" s="1"/>
  <c r="M39" i="4" s="1"/>
  <c r="N17" i="4"/>
  <c r="L15" i="4"/>
  <c r="K15" i="4"/>
  <c r="J15" i="4"/>
  <c r="J35" i="4" s="1"/>
  <c r="I15" i="4"/>
  <c r="H15" i="4"/>
  <c r="G15" i="4"/>
  <c r="F15" i="4"/>
  <c r="F35" i="4" s="1"/>
  <c r="E15" i="4"/>
  <c r="D15" i="4"/>
  <c r="N14" i="4"/>
  <c r="M14" i="4"/>
  <c r="N13" i="4"/>
  <c r="M13" i="4"/>
  <c r="N12" i="4"/>
  <c r="M12" i="4"/>
  <c r="N11" i="4"/>
  <c r="N10" i="4"/>
  <c r="M10" i="4"/>
  <c r="L8" i="4"/>
  <c r="K8" i="4"/>
  <c r="J8" i="4"/>
  <c r="I8" i="4"/>
  <c r="H8" i="4"/>
  <c r="G8" i="4"/>
  <c r="F8" i="4"/>
  <c r="E8" i="4"/>
  <c r="D8" i="4"/>
  <c r="N7" i="4"/>
  <c r="N8" i="4" s="1"/>
  <c r="M7" i="4"/>
  <c r="M8" i="4" s="1"/>
  <c r="L39" i="3"/>
  <c r="L54" i="3" s="1"/>
  <c r="H39" i="3"/>
  <c r="L43" i="3"/>
  <c r="K43" i="3"/>
  <c r="J43" i="3"/>
  <c r="I43" i="3"/>
  <c r="I55" i="3" s="1"/>
  <c r="H43" i="3"/>
  <c r="G43" i="3"/>
  <c r="F43" i="3"/>
  <c r="E43" i="3"/>
  <c r="E55" i="3" s="1"/>
  <c r="D43" i="3"/>
  <c r="N28" i="3"/>
  <c r="N27" i="3"/>
  <c r="N26" i="3"/>
  <c r="N25" i="3"/>
  <c r="M25" i="3"/>
  <c r="N24" i="3"/>
  <c r="M24" i="3"/>
  <c r="N23" i="3"/>
  <c r="M23" i="3"/>
  <c r="N22" i="3"/>
  <c r="M22" i="3"/>
  <c r="N21" i="3"/>
  <c r="M21" i="3"/>
  <c r="L19" i="3"/>
  <c r="K19" i="3"/>
  <c r="K39" i="3" s="1"/>
  <c r="J19" i="3"/>
  <c r="J39" i="3" s="1"/>
  <c r="J54" i="3" s="1"/>
  <c r="I19" i="3"/>
  <c r="I39" i="3" s="1"/>
  <c r="H19" i="3"/>
  <c r="G19" i="3"/>
  <c r="G39" i="3" s="1"/>
  <c r="F19" i="3"/>
  <c r="F39" i="3" s="1"/>
  <c r="F54" i="3" s="1"/>
  <c r="E19" i="3"/>
  <c r="E39" i="3" s="1"/>
  <c r="D19" i="3"/>
  <c r="D39" i="3" s="1"/>
  <c r="D54" i="3" s="1"/>
  <c r="N18" i="3"/>
  <c r="N17" i="3"/>
  <c r="M17" i="3"/>
  <c r="L15" i="3"/>
  <c r="L35" i="3" s="1"/>
  <c r="L53" i="3" s="1"/>
  <c r="K15" i="3"/>
  <c r="K33" i="3" s="1"/>
  <c r="J15" i="3"/>
  <c r="J35" i="3" s="1"/>
  <c r="I15" i="3"/>
  <c r="H15" i="3"/>
  <c r="H35" i="3" s="1"/>
  <c r="H53" i="3" s="1"/>
  <c r="G15" i="3"/>
  <c r="F15" i="3"/>
  <c r="F35" i="3" s="1"/>
  <c r="E15" i="3"/>
  <c r="E35" i="3" s="1"/>
  <c r="D15" i="3"/>
  <c r="D35" i="3" s="1"/>
  <c r="D53" i="3" s="1"/>
  <c r="N14" i="3"/>
  <c r="M14" i="3"/>
  <c r="N13" i="3"/>
  <c r="M13" i="3"/>
  <c r="N12" i="3"/>
  <c r="M12" i="3"/>
  <c r="N11" i="3"/>
  <c r="M11" i="3"/>
  <c r="N10" i="3"/>
  <c r="M10" i="3"/>
  <c r="L8" i="3"/>
  <c r="K8" i="3"/>
  <c r="J8" i="3"/>
  <c r="I8" i="3"/>
  <c r="H8" i="3"/>
  <c r="G8" i="3"/>
  <c r="F8" i="3"/>
  <c r="E8" i="3"/>
  <c r="D8" i="3"/>
  <c r="N7" i="3"/>
  <c r="N8" i="3" s="1"/>
  <c r="M7" i="3"/>
  <c r="M8" i="3" s="1"/>
  <c r="I39" i="2"/>
  <c r="H39" i="2"/>
  <c r="D39" i="2"/>
  <c r="L43" i="2"/>
  <c r="K31" i="2"/>
  <c r="K43" i="2" s="1"/>
  <c r="J31" i="2"/>
  <c r="J43" i="2" s="1"/>
  <c r="J55" i="2" s="1"/>
  <c r="I31" i="2"/>
  <c r="I43" i="2" s="1"/>
  <c r="H31" i="2"/>
  <c r="H43" i="2" s="1"/>
  <c r="G31" i="2"/>
  <c r="G43" i="2" s="1"/>
  <c r="F31" i="2"/>
  <c r="F43" i="2" s="1"/>
  <c r="F55" i="2" s="1"/>
  <c r="E31" i="2"/>
  <c r="E43" i="2" s="1"/>
  <c r="E55" i="2" s="1"/>
  <c r="D31" i="2"/>
  <c r="D43" i="2" s="1"/>
  <c r="N28" i="2"/>
  <c r="M28" i="2"/>
  <c r="N27" i="2"/>
  <c r="M27" i="2"/>
  <c r="N26" i="2"/>
  <c r="M26" i="2"/>
  <c r="N25" i="2"/>
  <c r="M25" i="2"/>
  <c r="N24" i="2"/>
  <c r="M24" i="2"/>
  <c r="N23" i="2"/>
  <c r="M23" i="2"/>
  <c r="N22" i="2"/>
  <c r="M22" i="2"/>
  <c r="N21" i="2"/>
  <c r="M21" i="2"/>
  <c r="L39" i="2"/>
  <c r="L54" i="2" s="1"/>
  <c r="K19" i="2"/>
  <c r="K39" i="2" s="1"/>
  <c r="K54" i="2" s="1"/>
  <c r="J19" i="2"/>
  <c r="J39" i="2" s="1"/>
  <c r="J54" i="2" s="1"/>
  <c r="I19" i="2"/>
  <c r="H19" i="2"/>
  <c r="G19" i="2"/>
  <c r="G39" i="2" s="1"/>
  <c r="G54" i="2" s="1"/>
  <c r="F19" i="2"/>
  <c r="F39" i="2" s="1"/>
  <c r="F54" i="2" s="1"/>
  <c r="E19" i="2"/>
  <c r="E39" i="2" s="1"/>
  <c r="D19" i="2"/>
  <c r="N18" i="2"/>
  <c r="M18" i="2"/>
  <c r="N17" i="2"/>
  <c r="M17" i="2"/>
  <c r="L15" i="2"/>
  <c r="L35" i="2" s="1"/>
  <c r="L53" i="2" s="1"/>
  <c r="K15" i="2"/>
  <c r="J15" i="2"/>
  <c r="I15" i="2"/>
  <c r="I35" i="2" s="1"/>
  <c r="H15" i="2"/>
  <c r="H35" i="2" s="1"/>
  <c r="H53" i="2" s="1"/>
  <c r="G15" i="2"/>
  <c r="F15" i="2"/>
  <c r="E15" i="2"/>
  <c r="E35" i="2" s="1"/>
  <c r="D15" i="2"/>
  <c r="D35" i="2" s="1"/>
  <c r="D53" i="2" s="1"/>
  <c r="N14" i="2"/>
  <c r="M14" i="2"/>
  <c r="N13" i="2"/>
  <c r="M13" i="2"/>
  <c r="N12" i="2"/>
  <c r="M12" i="2"/>
  <c r="N11" i="2"/>
  <c r="N10" i="2"/>
  <c r="M10" i="2"/>
  <c r="L8" i="2"/>
  <c r="K8" i="2"/>
  <c r="J8" i="2"/>
  <c r="I8" i="2"/>
  <c r="H8" i="2"/>
  <c r="G8" i="2"/>
  <c r="F8" i="2"/>
  <c r="E8" i="2"/>
  <c r="D8" i="2"/>
  <c r="N7" i="2"/>
  <c r="N8" i="2" s="1"/>
  <c r="M8" i="2"/>
  <c r="M43" i="4" l="1"/>
  <c r="M55" i="4" s="1"/>
  <c r="I33" i="4"/>
  <c r="I40" i="4" s="1"/>
  <c r="H33" i="4"/>
  <c r="H40" i="4" s="1"/>
  <c r="N19" i="4"/>
  <c r="N39" i="4" s="1"/>
  <c r="M15" i="4"/>
  <c r="N15" i="4"/>
  <c r="J33" i="4"/>
  <c r="J40" i="4" s="1"/>
  <c r="L33" i="4"/>
  <c r="L47" i="4" s="1"/>
  <c r="F33" i="4"/>
  <c r="F40" i="4" s="1"/>
  <c r="E33" i="4"/>
  <c r="E47" i="4" s="1"/>
  <c r="N31" i="4"/>
  <c r="N43" i="4" s="1"/>
  <c r="N55" i="4" s="1"/>
  <c r="D33" i="4"/>
  <c r="D47" i="4" s="1"/>
  <c r="M43" i="3"/>
  <c r="M55" i="3" s="1"/>
  <c r="G33" i="3"/>
  <c r="G44" i="3" s="1"/>
  <c r="M19" i="3"/>
  <c r="M39" i="3" s="1"/>
  <c r="M15" i="3"/>
  <c r="M35" i="3" s="1"/>
  <c r="H33" i="3"/>
  <c r="H44" i="3" s="1"/>
  <c r="N19" i="3"/>
  <c r="N39" i="3" s="1"/>
  <c r="N54" i="3" s="1"/>
  <c r="E33" i="3"/>
  <c r="E40" i="3" s="1"/>
  <c r="N15" i="3"/>
  <c r="N35" i="3" s="1"/>
  <c r="M30" i="13"/>
  <c r="M31" i="2"/>
  <c r="M43" i="2" s="1"/>
  <c r="M55" i="2" s="1"/>
  <c r="M19" i="2"/>
  <c r="M39" i="2" s="1"/>
  <c r="J33" i="2"/>
  <c r="J44" i="2" s="1"/>
  <c r="L33" i="2"/>
  <c r="L40" i="2" s="1"/>
  <c r="M15" i="2"/>
  <c r="H33" i="2"/>
  <c r="H36" i="2" s="1"/>
  <c r="F33" i="2"/>
  <c r="F44" i="2" s="1"/>
  <c r="E33" i="2"/>
  <c r="E47" i="2" s="1"/>
  <c r="N19" i="2"/>
  <c r="N39" i="2" s="1"/>
  <c r="N54" i="2" s="1"/>
  <c r="N31" i="2"/>
  <c r="N43" i="2" s="1"/>
  <c r="N55" i="2" s="1"/>
  <c r="N15" i="2"/>
  <c r="N35" i="2" s="1"/>
  <c r="D33" i="2"/>
  <c r="D47" i="2" s="1"/>
  <c r="M26" i="13"/>
  <c r="N24" i="13"/>
  <c r="N26" i="13"/>
  <c r="M27" i="13"/>
  <c r="N28" i="13"/>
  <c r="N30" i="13"/>
  <c r="M24" i="13"/>
  <c r="N25" i="13"/>
  <c r="N27" i="13"/>
  <c r="M28" i="13"/>
  <c r="N29" i="13"/>
  <c r="M25" i="13"/>
  <c r="M29" i="13"/>
  <c r="M33" i="12"/>
  <c r="M35" i="12"/>
  <c r="M36" i="12"/>
  <c r="J53" i="12"/>
  <c r="J37" i="12" s="1"/>
  <c r="H55" i="12"/>
  <c r="L55" i="12"/>
  <c r="N35" i="12"/>
  <c r="N55" i="12"/>
  <c r="E55" i="12"/>
  <c r="M55" i="12"/>
  <c r="F41" i="12"/>
  <c r="D53" i="12"/>
  <c r="D37" i="12" s="1"/>
  <c r="H53" i="12"/>
  <c r="H41" i="12" s="1"/>
  <c r="H37" i="12"/>
  <c r="L53" i="12"/>
  <c r="L45" i="12" s="1"/>
  <c r="N54" i="12"/>
  <c r="G54" i="12"/>
  <c r="K54" i="12"/>
  <c r="F55" i="12"/>
  <c r="J55" i="12"/>
  <c r="J45" i="12"/>
  <c r="F53" i="12"/>
  <c r="F45" i="12" s="1"/>
  <c r="D55" i="12"/>
  <c r="D45" i="12"/>
  <c r="I55" i="12"/>
  <c r="E44" i="12"/>
  <c r="E40" i="12"/>
  <c r="E47" i="12"/>
  <c r="I44" i="12"/>
  <c r="I40" i="12"/>
  <c r="I47" i="12"/>
  <c r="M54" i="12"/>
  <c r="D54" i="12"/>
  <c r="D41" i="12"/>
  <c r="H54" i="12"/>
  <c r="L54" i="12"/>
  <c r="L41" i="12"/>
  <c r="G55" i="12"/>
  <c r="K55" i="12"/>
  <c r="G35" i="12"/>
  <c r="K35" i="12"/>
  <c r="F44" i="12"/>
  <c r="J44" i="12"/>
  <c r="F54" i="12"/>
  <c r="J54" i="12"/>
  <c r="G33" i="12"/>
  <c r="G36" i="12" s="1"/>
  <c r="K33" i="12"/>
  <c r="E36" i="12"/>
  <c r="I36" i="12"/>
  <c r="D33" i="12"/>
  <c r="H33" i="12"/>
  <c r="L33" i="12"/>
  <c r="E35" i="12"/>
  <c r="I35" i="12"/>
  <c r="F36" i="12"/>
  <c r="J36" i="12"/>
  <c r="F47" i="12"/>
  <c r="J47" i="12"/>
  <c r="M33" i="11"/>
  <c r="M35" i="11"/>
  <c r="M36" i="11"/>
  <c r="F53" i="11"/>
  <c r="J53" i="11"/>
  <c r="J41" i="11" s="1"/>
  <c r="J37" i="11"/>
  <c r="N54" i="11"/>
  <c r="E54" i="11"/>
  <c r="I54" i="11"/>
  <c r="D55" i="11"/>
  <c r="H55" i="11"/>
  <c r="L55" i="11"/>
  <c r="L45" i="11" s="1"/>
  <c r="N35" i="11"/>
  <c r="G36" i="11"/>
  <c r="N55" i="11"/>
  <c r="E55" i="11"/>
  <c r="E41" i="11" s="1"/>
  <c r="I55" i="11"/>
  <c r="I41" i="11" s="1"/>
  <c r="I45" i="11"/>
  <c r="M55" i="11"/>
  <c r="D53" i="11"/>
  <c r="D41" i="11" s="1"/>
  <c r="D37" i="11"/>
  <c r="H40" i="11"/>
  <c r="H47" i="11"/>
  <c r="H36" i="11"/>
  <c r="H44" i="11"/>
  <c r="L53" i="11"/>
  <c r="F55" i="11"/>
  <c r="F37" i="11" s="1"/>
  <c r="F45" i="11"/>
  <c r="J55" i="11"/>
  <c r="E53" i="11"/>
  <c r="E45" i="11" s="1"/>
  <c r="E37" i="11"/>
  <c r="I53" i="11"/>
  <c r="I37" i="11"/>
  <c r="M54" i="11"/>
  <c r="D54" i="11"/>
  <c r="H54" i="11"/>
  <c r="L54" i="11"/>
  <c r="L41" i="11" s="1"/>
  <c r="G55" i="11"/>
  <c r="K55" i="11"/>
  <c r="J44" i="11"/>
  <c r="F54" i="11"/>
  <c r="F41" i="11" s="1"/>
  <c r="K33" i="11"/>
  <c r="H35" i="11"/>
  <c r="G54" i="11"/>
  <c r="D33" i="11"/>
  <c r="L33" i="11"/>
  <c r="F36" i="11"/>
  <c r="J36" i="11"/>
  <c r="F47" i="11"/>
  <c r="J47" i="11"/>
  <c r="G35" i="11"/>
  <c r="K35" i="11"/>
  <c r="F44" i="11"/>
  <c r="G33" i="11"/>
  <c r="K54" i="11"/>
  <c r="E33" i="11"/>
  <c r="I33" i="11"/>
  <c r="E44" i="10"/>
  <c r="E40" i="10"/>
  <c r="E47" i="10"/>
  <c r="I44" i="10"/>
  <c r="I40" i="10"/>
  <c r="I47" i="10"/>
  <c r="M44" i="10"/>
  <c r="M40" i="10"/>
  <c r="M47" i="10"/>
  <c r="G54" i="10"/>
  <c r="K54" i="10"/>
  <c r="N55" i="10"/>
  <c r="E55" i="10"/>
  <c r="I55" i="10"/>
  <c r="M55" i="10"/>
  <c r="F53" i="10"/>
  <c r="F41" i="10" s="1"/>
  <c r="F37" i="10"/>
  <c r="J53" i="10"/>
  <c r="J37" i="10" s="1"/>
  <c r="M54" i="10"/>
  <c r="D54" i="10"/>
  <c r="H54" i="10"/>
  <c r="H45" i="10" s="1"/>
  <c r="L54" i="10"/>
  <c r="F55" i="10"/>
  <c r="F45" i="10"/>
  <c r="J55" i="10"/>
  <c r="N35" i="10"/>
  <c r="G55" i="10"/>
  <c r="K55" i="10"/>
  <c r="J41" i="10"/>
  <c r="D53" i="10"/>
  <c r="D37" i="10" s="1"/>
  <c r="H53" i="10"/>
  <c r="L53" i="10"/>
  <c r="L37" i="10" s="1"/>
  <c r="D55" i="10"/>
  <c r="H55" i="10"/>
  <c r="H37" i="10" s="1"/>
  <c r="L55" i="10"/>
  <c r="G35" i="10"/>
  <c r="K35" i="10"/>
  <c r="F44" i="10"/>
  <c r="J44" i="10"/>
  <c r="F54" i="10"/>
  <c r="J54" i="10"/>
  <c r="N54" i="10"/>
  <c r="G33" i="10"/>
  <c r="K33" i="10"/>
  <c r="K36" i="10" s="1"/>
  <c r="E36" i="10"/>
  <c r="I36" i="10"/>
  <c r="M36" i="10"/>
  <c r="D33" i="10"/>
  <c r="H33" i="10"/>
  <c r="L33" i="10"/>
  <c r="E35" i="10"/>
  <c r="I35" i="10"/>
  <c r="M35" i="10"/>
  <c r="F36" i="10"/>
  <c r="J36" i="10"/>
  <c r="F47" i="10"/>
  <c r="J47" i="10"/>
  <c r="E44" i="9"/>
  <c r="E40" i="9"/>
  <c r="E47" i="9"/>
  <c r="I44" i="9"/>
  <c r="I40" i="9"/>
  <c r="I47" i="9"/>
  <c r="M44" i="9"/>
  <c r="M40" i="9"/>
  <c r="M47" i="9"/>
  <c r="G54" i="9"/>
  <c r="K54" i="9"/>
  <c r="N55" i="9"/>
  <c r="E55" i="9"/>
  <c r="I55" i="9"/>
  <c r="M55" i="9"/>
  <c r="F53" i="9"/>
  <c r="F41" i="9" s="1"/>
  <c r="F37" i="9"/>
  <c r="J53" i="9"/>
  <c r="J37" i="9" s="1"/>
  <c r="M54" i="9"/>
  <c r="D54" i="9"/>
  <c r="H54" i="9"/>
  <c r="H45" i="9" s="1"/>
  <c r="L54" i="9"/>
  <c r="F55" i="9"/>
  <c r="F45" i="9"/>
  <c r="J55" i="9"/>
  <c r="N35" i="9"/>
  <c r="G55" i="9"/>
  <c r="K55" i="9"/>
  <c r="J41" i="9"/>
  <c r="D53" i="9"/>
  <c r="D37" i="9" s="1"/>
  <c r="H53" i="9"/>
  <c r="L53" i="9"/>
  <c r="L37" i="9" s="1"/>
  <c r="D55" i="9"/>
  <c r="H55" i="9"/>
  <c r="H37" i="9" s="1"/>
  <c r="L55" i="9"/>
  <c r="G35" i="9"/>
  <c r="K35" i="9"/>
  <c r="F44" i="9"/>
  <c r="J44" i="9"/>
  <c r="F54" i="9"/>
  <c r="J54" i="9"/>
  <c r="N54" i="9"/>
  <c r="G33" i="9"/>
  <c r="K33" i="9"/>
  <c r="K36" i="9" s="1"/>
  <c r="E36" i="9"/>
  <c r="I36" i="9"/>
  <c r="M36" i="9"/>
  <c r="D33" i="9"/>
  <c r="H33" i="9"/>
  <c r="L33" i="9"/>
  <c r="E35" i="9"/>
  <c r="I35" i="9"/>
  <c r="M35" i="9"/>
  <c r="F36" i="9"/>
  <c r="J36" i="9"/>
  <c r="F47" i="9"/>
  <c r="J47" i="9"/>
  <c r="N54" i="8"/>
  <c r="K53" i="8"/>
  <c r="K45" i="8" s="1"/>
  <c r="K37" i="8"/>
  <c r="E55" i="8"/>
  <c r="F53" i="8"/>
  <c r="E54" i="8"/>
  <c r="D55" i="8"/>
  <c r="L55" i="8"/>
  <c r="N55" i="8"/>
  <c r="I55" i="8"/>
  <c r="F54" i="8"/>
  <c r="F41" i="8" s="1"/>
  <c r="D44" i="8"/>
  <c r="D40" i="8"/>
  <c r="D47" i="8"/>
  <c r="H40" i="8"/>
  <c r="H44" i="8"/>
  <c r="H47" i="8"/>
  <c r="L44" i="8"/>
  <c r="L40" i="8"/>
  <c r="L47" i="8"/>
  <c r="F55" i="8"/>
  <c r="J55" i="8"/>
  <c r="F40" i="8"/>
  <c r="F47" i="8"/>
  <c r="F44" i="8"/>
  <c r="M33" i="8"/>
  <c r="M35" i="8"/>
  <c r="J53" i="8"/>
  <c r="J45" i="8" s="1"/>
  <c r="I54" i="8"/>
  <c r="H55" i="8"/>
  <c r="K41" i="8"/>
  <c r="K54" i="8"/>
  <c r="N35" i="8"/>
  <c r="G36" i="8"/>
  <c r="G33" i="8"/>
  <c r="K33" i="8"/>
  <c r="M55" i="8"/>
  <c r="G35" i="8"/>
  <c r="E33" i="8"/>
  <c r="I33" i="8"/>
  <c r="M54" i="8"/>
  <c r="G55" i="8"/>
  <c r="K55" i="8"/>
  <c r="J40" i="8"/>
  <c r="J47" i="8"/>
  <c r="J44" i="8"/>
  <c r="D36" i="8"/>
  <c r="J54" i="8"/>
  <c r="J37" i="8" s="1"/>
  <c r="D35" i="8"/>
  <c r="H35" i="8"/>
  <c r="L35" i="8"/>
  <c r="E35" i="8"/>
  <c r="I35" i="8"/>
  <c r="F36" i="8"/>
  <c r="J36" i="8"/>
  <c r="G54" i="8"/>
  <c r="G55" i="7"/>
  <c r="K55" i="7"/>
  <c r="N53" i="7"/>
  <c r="E33" i="7"/>
  <c r="I33" i="7"/>
  <c r="M33" i="7"/>
  <c r="G54" i="7"/>
  <c r="K54" i="7"/>
  <c r="N55" i="7"/>
  <c r="D40" i="7"/>
  <c r="D47" i="7"/>
  <c r="D36" i="7"/>
  <c r="I35" i="7"/>
  <c r="D44" i="7"/>
  <c r="F53" i="7"/>
  <c r="F45" i="7" s="1"/>
  <c r="J40" i="7"/>
  <c r="J44" i="7"/>
  <c r="M54" i="7"/>
  <c r="F55" i="7"/>
  <c r="F37" i="7" s="1"/>
  <c r="J55" i="7"/>
  <c r="H40" i="7"/>
  <c r="H47" i="7"/>
  <c r="H36" i="7"/>
  <c r="M35" i="7"/>
  <c r="H41" i="7"/>
  <c r="H44" i="7"/>
  <c r="G47" i="7"/>
  <c r="G36" i="7"/>
  <c r="G44" i="7"/>
  <c r="G40" i="7"/>
  <c r="K47" i="7"/>
  <c r="K36" i="7"/>
  <c r="K44" i="7"/>
  <c r="K40" i="7"/>
  <c r="L40" i="7"/>
  <c r="L47" i="7"/>
  <c r="L36" i="7"/>
  <c r="L44" i="7"/>
  <c r="E55" i="7"/>
  <c r="D53" i="7"/>
  <c r="D41" i="7" s="1"/>
  <c r="D37" i="7"/>
  <c r="H53" i="7"/>
  <c r="L53" i="7"/>
  <c r="L45" i="7" s="1"/>
  <c r="L37" i="7"/>
  <c r="D55" i="7"/>
  <c r="H55" i="7"/>
  <c r="H37" i="7" s="1"/>
  <c r="H45" i="7"/>
  <c r="L55" i="7"/>
  <c r="E35" i="7"/>
  <c r="J36" i="7"/>
  <c r="J47" i="7"/>
  <c r="D54" i="7"/>
  <c r="J35" i="7"/>
  <c r="F33" i="7"/>
  <c r="G35" i="7"/>
  <c r="K35" i="7"/>
  <c r="N35" i="6"/>
  <c r="K36" i="6"/>
  <c r="N54" i="6"/>
  <c r="K55" i="6"/>
  <c r="D53" i="6"/>
  <c r="D37" i="6" s="1"/>
  <c r="H53" i="6"/>
  <c r="L53" i="6"/>
  <c r="L37" i="6" s="1"/>
  <c r="F54" i="6"/>
  <c r="J41" i="6"/>
  <c r="J54" i="6"/>
  <c r="D55" i="6"/>
  <c r="H55" i="6"/>
  <c r="H37" i="6" s="1"/>
  <c r="L55" i="6"/>
  <c r="E44" i="6"/>
  <c r="E40" i="6"/>
  <c r="E47" i="6"/>
  <c r="I44" i="6"/>
  <c r="I40" i="6"/>
  <c r="I47" i="6"/>
  <c r="M44" i="6"/>
  <c r="M40" i="6"/>
  <c r="M47" i="6"/>
  <c r="G54" i="6"/>
  <c r="K54" i="6"/>
  <c r="N55" i="6"/>
  <c r="E55" i="6"/>
  <c r="I55" i="6"/>
  <c r="M55" i="6"/>
  <c r="F53" i="6"/>
  <c r="F41" i="6" s="1"/>
  <c r="J53" i="6"/>
  <c r="J37" i="6"/>
  <c r="M54" i="6"/>
  <c r="D54" i="6"/>
  <c r="D41" i="6"/>
  <c r="H54" i="6"/>
  <c r="H45" i="6" s="1"/>
  <c r="L54" i="6"/>
  <c r="L41" i="6"/>
  <c r="F55" i="6"/>
  <c r="J55" i="6"/>
  <c r="J45" i="6"/>
  <c r="G55" i="6"/>
  <c r="F33" i="6"/>
  <c r="J33" i="6"/>
  <c r="G35" i="6"/>
  <c r="K35" i="6"/>
  <c r="G33" i="6"/>
  <c r="K33" i="6"/>
  <c r="E36" i="6"/>
  <c r="I36" i="6"/>
  <c r="M36" i="6"/>
  <c r="D33" i="6"/>
  <c r="H33" i="6"/>
  <c r="L33" i="6"/>
  <c r="E35" i="6"/>
  <c r="I35" i="6"/>
  <c r="M35" i="6"/>
  <c r="N35" i="5"/>
  <c r="G55" i="5"/>
  <c r="K55" i="5"/>
  <c r="D40" i="5"/>
  <c r="D47" i="5"/>
  <c r="D36" i="5"/>
  <c r="D44" i="5"/>
  <c r="H55" i="5"/>
  <c r="H45" i="5" s="1"/>
  <c r="L40" i="5"/>
  <c r="L47" i="5"/>
  <c r="L36" i="5"/>
  <c r="L44" i="5"/>
  <c r="H40" i="5"/>
  <c r="H47" i="5"/>
  <c r="H36" i="5"/>
  <c r="E53" i="5"/>
  <c r="M53" i="5"/>
  <c r="H44" i="5"/>
  <c r="I33" i="5"/>
  <c r="F53" i="5"/>
  <c r="F37" i="5"/>
  <c r="E54" i="5"/>
  <c r="E41" i="5" s="1"/>
  <c r="D43" i="5"/>
  <c r="L43" i="5"/>
  <c r="L54" i="5"/>
  <c r="F33" i="5"/>
  <c r="J33" i="5"/>
  <c r="N31" i="5"/>
  <c r="N43" i="5" s="1"/>
  <c r="I35" i="5"/>
  <c r="F36" i="5"/>
  <c r="G33" i="5"/>
  <c r="K33" i="5"/>
  <c r="M19" i="5"/>
  <c r="M39" i="5" s="1"/>
  <c r="E33" i="5"/>
  <c r="J35" i="5"/>
  <c r="I54" i="5"/>
  <c r="D54" i="5"/>
  <c r="G35" i="5"/>
  <c r="K35" i="5"/>
  <c r="G54" i="4"/>
  <c r="K54" i="4"/>
  <c r="J55" i="4"/>
  <c r="I44" i="4"/>
  <c r="M54" i="4"/>
  <c r="D54" i="4"/>
  <c r="H54" i="4"/>
  <c r="L54" i="4"/>
  <c r="G55" i="4"/>
  <c r="K55" i="4"/>
  <c r="M33" i="4"/>
  <c r="M36" i="4" s="1"/>
  <c r="M35" i="4"/>
  <c r="F53" i="4"/>
  <c r="J53" i="4"/>
  <c r="N54" i="4"/>
  <c r="E54" i="4"/>
  <c r="I54" i="4"/>
  <c r="D55" i="4"/>
  <c r="H55" i="4"/>
  <c r="L55" i="4"/>
  <c r="F55" i="4"/>
  <c r="N35" i="4"/>
  <c r="E55" i="4"/>
  <c r="I55" i="4"/>
  <c r="F54" i="4"/>
  <c r="G33" i="4"/>
  <c r="K33" i="4"/>
  <c r="D35" i="4"/>
  <c r="H35" i="4"/>
  <c r="L35" i="4"/>
  <c r="G35" i="4"/>
  <c r="J54" i="4"/>
  <c r="E35" i="4"/>
  <c r="I35" i="4"/>
  <c r="K35" i="4"/>
  <c r="G55" i="3"/>
  <c r="K55" i="3"/>
  <c r="M54" i="3"/>
  <c r="K47" i="3"/>
  <c r="K44" i="3"/>
  <c r="K40" i="3"/>
  <c r="F55" i="3"/>
  <c r="E53" i="3"/>
  <c r="H55" i="3"/>
  <c r="I33" i="3"/>
  <c r="I36" i="3" s="1"/>
  <c r="F53" i="3"/>
  <c r="K36" i="3"/>
  <c r="E54" i="3"/>
  <c r="E41" i="3" s="1"/>
  <c r="J55" i="3"/>
  <c r="E44" i="3"/>
  <c r="J53" i="3"/>
  <c r="I54" i="3"/>
  <c r="M53" i="3"/>
  <c r="D55" i="3"/>
  <c r="D37" i="3" s="1"/>
  <c r="L55" i="3"/>
  <c r="L37" i="3" s="1"/>
  <c r="F33" i="3"/>
  <c r="J33" i="3"/>
  <c r="G54" i="3"/>
  <c r="K54" i="3"/>
  <c r="N43" i="3"/>
  <c r="D33" i="3"/>
  <c r="L33" i="3"/>
  <c r="I35" i="3"/>
  <c r="H54" i="3"/>
  <c r="G35" i="3"/>
  <c r="K35" i="3"/>
  <c r="M35" i="2"/>
  <c r="M33" i="2"/>
  <c r="M54" i="2"/>
  <c r="K55" i="2"/>
  <c r="D55" i="2"/>
  <c r="L55" i="2"/>
  <c r="L37" i="2" s="1"/>
  <c r="G33" i="2"/>
  <c r="K33" i="2"/>
  <c r="J35" i="2"/>
  <c r="I54" i="2"/>
  <c r="H55" i="2"/>
  <c r="E53" i="2"/>
  <c r="E37" i="2" s="1"/>
  <c r="L41" i="2"/>
  <c r="E45" i="2"/>
  <c r="D54" i="2"/>
  <c r="I33" i="2"/>
  <c r="I36" i="2" s="1"/>
  <c r="F35" i="2"/>
  <c r="E54" i="2"/>
  <c r="E41" i="2" s="1"/>
  <c r="I55" i="2"/>
  <c r="I53" i="2"/>
  <c r="G55" i="2"/>
  <c r="H54" i="2"/>
  <c r="G35" i="2"/>
  <c r="K35" i="2"/>
  <c r="L23" i="13"/>
  <c r="K23" i="13"/>
  <c r="J23" i="13"/>
  <c r="I23" i="13"/>
  <c r="H23" i="13"/>
  <c r="G23" i="13"/>
  <c r="F23" i="13"/>
  <c r="E23" i="13"/>
  <c r="D23" i="13"/>
  <c r="L22" i="13"/>
  <c r="K22" i="13"/>
  <c r="J22" i="13"/>
  <c r="I22" i="13"/>
  <c r="H22" i="13"/>
  <c r="G22" i="13"/>
  <c r="F22" i="13"/>
  <c r="E22" i="13"/>
  <c r="D22" i="13"/>
  <c r="L21" i="13"/>
  <c r="K21" i="13"/>
  <c r="J21" i="13"/>
  <c r="I21" i="13"/>
  <c r="H21" i="13"/>
  <c r="G21" i="13"/>
  <c r="F21" i="13"/>
  <c r="E21" i="13"/>
  <c r="D21" i="13"/>
  <c r="L18" i="13"/>
  <c r="K18" i="13"/>
  <c r="J18" i="13"/>
  <c r="I18" i="13"/>
  <c r="H18" i="13"/>
  <c r="G18" i="13"/>
  <c r="F18" i="13"/>
  <c r="E18" i="13"/>
  <c r="D18" i="13"/>
  <c r="L17" i="13"/>
  <c r="K17" i="13"/>
  <c r="J17" i="13"/>
  <c r="I17" i="13"/>
  <c r="H17" i="13"/>
  <c r="G17" i="13"/>
  <c r="F17" i="13"/>
  <c r="E17" i="13"/>
  <c r="D17" i="13"/>
  <c r="L14" i="13"/>
  <c r="K14" i="13"/>
  <c r="J14" i="13"/>
  <c r="I14" i="13"/>
  <c r="H14" i="13"/>
  <c r="G14" i="13"/>
  <c r="F14" i="13"/>
  <c r="E14" i="13"/>
  <c r="D14" i="13"/>
  <c r="L13" i="13"/>
  <c r="K13" i="13"/>
  <c r="J13" i="13"/>
  <c r="I13" i="13"/>
  <c r="H13" i="13"/>
  <c r="G13" i="13"/>
  <c r="F13" i="13"/>
  <c r="E13" i="13"/>
  <c r="D13" i="13"/>
  <c r="L12" i="13"/>
  <c r="K12" i="13"/>
  <c r="J12" i="13"/>
  <c r="I12" i="13"/>
  <c r="H12" i="13"/>
  <c r="G12" i="13"/>
  <c r="F12" i="13"/>
  <c r="E12" i="13"/>
  <c r="D12" i="13"/>
  <c r="L11" i="13"/>
  <c r="K11" i="13"/>
  <c r="J11" i="13"/>
  <c r="I11" i="13"/>
  <c r="H11" i="13"/>
  <c r="G11" i="13"/>
  <c r="F11" i="13"/>
  <c r="E11" i="13"/>
  <c r="D11" i="13"/>
  <c r="L43" i="1"/>
  <c r="K43" i="1"/>
  <c r="J43" i="1"/>
  <c r="I43" i="1"/>
  <c r="H43" i="1"/>
  <c r="G43" i="1"/>
  <c r="F43" i="1"/>
  <c r="E43" i="1"/>
  <c r="D43" i="1"/>
  <c r="M27" i="1"/>
  <c r="M26" i="1"/>
  <c r="M25" i="1"/>
  <c r="M24" i="1"/>
  <c r="M23" i="1"/>
  <c r="M22" i="1"/>
  <c r="M21" i="1"/>
  <c r="L19" i="1"/>
  <c r="L39" i="1" s="1"/>
  <c r="K19" i="1"/>
  <c r="K39" i="1" s="1"/>
  <c r="J19" i="1"/>
  <c r="J39" i="1" s="1"/>
  <c r="I19" i="1"/>
  <c r="I39" i="1" s="1"/>
  <c r="I54" i="1" s="1"/>
  <c r="H19" i="1"/>
  <c r="H39" i="1" s="1"/>
  <c r="G19" i="1"/>
  <c r="G39" i="1" s="1"/>
  <c r="F19" i="1"/>
  <c r="F39" i="1" s="1"/>
  <c r="E19" i="1"/>
  <c r="E39" i="1" s="1"/>
  <c r="E54" i="1" s="1"/>
  <c r="D19" i="1"/>
  <c r="D39" i="1" s="1"/>
  <c r="N18" i="1"/>
  <c r="M18" i="1"/>
  <c r="N17" i="1"/>
  <c r="M17" i="1"/>
  <c r="L15" i="1"/>
  <c r="L35" i="1" s="1"/>
  <c r="K15" i="1"/>
  <c r="J15" i="1"/>
  <c r="J35" i="1" s="1"/>
  <c r="I15" i="1"/>
  <c r="H15" i="1"/>
  <c r="H35" i="1" s="1"/>
  <c r="G15" i="1"/>
  <c r="F15" i="1"/>
  <c r="F35" i="1" s="1"/>
  <c r="E15" i="1"/>
  <c r="D15" i="1"/>
  <c r="D35" i="1" s="1"/>
  <c r="N14" i="1"/>
  <c r="M14" i="1"/>
  <c r="N13" i="1"/>
  <c r="M13" i="1"/>
  <c r="N12" i="1"/>
  <c r="M12" i="1"/>
  <c r="N11" i="1"/>
  <c r="M11" i="1"/>
  <c r="N10" i="1"/>
  <c r="M10" i="1"/>
  <c r="L8" i="1"/>
  <c r="K8" i="1"/>
  <c r="J8" i="1"/>
  <c r="I8" i="1"/>
  <c r="H8" i="1"/>
  <c r="G8" i="1"/>
  <c r="F8" i="1"/>
  <c r="E8" i="1"/>
  <c r="D8" i="1"/>
  <c r="N7" i="1"/>
  <c r="N8" i="1" s="1"/>
  <c r="M7" i="1"/>
  <c r="M8" i="1" s="1"/>
  <c r="A2" i="1"/>
  <c r="J44" i="4" l="1"/>
  <c r="L40" i="4"/>
  <c r="I36" i="4"/>
  <c r="I47" i="4"/>
  <c r="H47" i="4"/>
  <c r="H44" i="4"/>
  <c r="H36" i="4"/>
  <c r="J41" i="4"/>
  <c r="F41" i="4"/>
  <c r="F37" i="4"/>
  <c r="E36" i="4"/>
  <c r="E40" i="4"/>
  <c r="E44" i="4"/>
  <c r="L44" i="4"/>
  <c r="L36" i="4"/>
  <c r="J47" i="4"/>
  <c r="J37" i="4"/>
  <c r="J36" i="4"/>
  <c r="F47" i="4"/>
  <c r="F36" i="4"/>
  <c r="F44" i="4"/>
  <c r="F45" i="4"/>
  <c r="J45" i="4"/>
  <c r="D40" i="4"/>
  <c r="D36" i="4"/>
  <c r="D44" i="4"/>
  <c r="L41" i="3"/>
  <c r="J37" i="3"/>
  <c r="M33" i="3"/>
  <c r="M47" i="3" s="1"/>
  <c r="H45" i="3"/>
  <c r="H36" i="3"/>
  <c r="H47" i="3"/>
  <c r="G47" i="3"/>
  <c r="G36" i="3"/>
  <c r="G40" i="3"/>
  <c r="H37" i="3"/>
  <c r="M37" i="3"/>
  <c r="J41" i="3"/>
  <c r="J45" i="3"/>
  <c r="H40" i="3"/>
  <c r="F37" i="3"/>
  <c r="E47" i="3"/>
  <c r="E36" i="3"/>
  <c r="E37" i="3"/>
  <c r="D41" i="3"/>
  <c r="D45" i="3"/>
  <c r="F36" i="2"/>
  <c r="J36" i="2"/>
  <c r="F40" i="2"/>
  <c r="D40" i="2"/>
  <c r="L45" i="2"/>
  <c r="J40" i="2"/>
  <c r="J47" i="2"/>
  <c r="H47" i="2"/>
  <c r="H41" i="2"/>
  <c r="L44" i="2"/>
  <c r="L36" i="2"/>
  <c r="L47" i="2"/>
  <c r="I45" i="2"/>
  <c r="H40" i="2"/>
  <c r="H37" i="2"/>
  <c r="H44" i="2"/>
  <c r="H45" i="2"/>
  <c r="I37" i="2"/>
  <c r="F47" i="2"/>
  <c r="E40" i="2"/>
  <c r="E36" i="2"/>
  <c r="E44" i="2"/>
  <c r="D44" i="2"/>
  <c r="D36" i="2"/>
  <c r="D45" i="2"/>
  <c r="N19" i="1"/>
  <c r="N39" i="1" s="1"/>
  <c r="N54" i="1" s="1"/>
  <c r="E33" i="1"/>
  <c r="E44" i="1" s="1"/>
  <c r="I33" i="1"/>
  <c r="I47" i="1" s="1"/>
  <c r="H44" i="12"/>
  <c r="H40" i="12"/>
  <c r="H47" i="12"/>
  <c r="H36" i="12"/>
  <c r="K53" i="12"/>
  <c r="H45" i="12"/>
  <c r="L44" i="12"/>
  <c r="L40" i="12"/>
  <c r="L47" i="12"/>
  <c r="L36" i="12"/>
  <c r="G47" i="12"/>
  <c r="G44" i="12"/>
  <c r="G40" i="12"/>
  <c r="I53" i="12"/>
  <c r="I37" i="12"/>
  <c r="D44" i="12"/>
  <c r="D40" i="12"/>
  <c r="D47" i="12"/>
  <c r="D36" i="12"/>
  <c r="N33" i="12"/>
  <c r="G53" i="12"/>
  <c r="G37" i="12" s="1"/>
  <c r="F37" i="12"/>
  <c r="L37" i="12"/>
  <c r="N53" i="12"/>
  <c r="N37" i="12" s="1"/>
  <c r="M53" i="12"/>
  <c r="M37" i="12"/>
  <c r="E53" i="12"/>
  <c r="E37" i="12" s="1"/>
  <c r="K47" i="12"/>
  <c r="K44" i="12"/>
  <c r="K40" i="12"/>
  <c r="J41" i="12"/>
  <c r="K36" i="12"/>
  <c r="M44" i="12"/>
  <c r="M40" i="12"/>
  <c r="M47" i="12"/>
  <c r="G53" i="11"/>
  <c r="G37" i="11"/>
  <c r="G47" i="11"/>
  <c r="G44" i="11"/>
  <c r="G40" i="11"/>
  <c r="H53" i="11"/>
  <c r="H37" i="11"/>
  <c r="D45" i="11"/>
  <c r="M53" i="11"/>
  <c r="M37" i="11"/>
  <c r="I44" i="11"/>
  <c r="I47" i="11"/>
  <c r="I36" i="11"/>
  <c r="I40" i="11"/>
  <c r="L44" i="11"/>
  <c r="L40" i="11"/>
  <c r="L47" i="11"/>
  <c r="L36" i="11"/>
  <c r="K47" i="11"/>
  <c r="K44" i="11"/>
  <c r="K40" i="11"/>
  <c r="J45" i="11"/>
  <c r="L37" i="11"/>
  <c r="N53" i="11"/>
  <c r="N37" i="11"/>
  <c r="M44" i="11"/>
  <c r="M40" i="11"/>
  <c r="M47" i="11"/>
  <c r="E44" i="11"/>
  <c r="E40" i="11"/>
  <c r="E47" i="11"/>
  <c r="E36" i="11"/>
  <c r="K53" i="11"/>
  <c r="K37" i="11"/>
  <c r="D44" i="11"/>
  <c r="D40" i="11"/>
  <c r="D47" i="11"/>
  <c r="D36" i="11"/>
  <c r="N33" i="11"/>
  <c r="K36" i="11"/>
  <c r="I53" i="10"/>
  <c r="I37" i="10"/>
  <c r="D44" i="10"/>
  <c r="D40" i="10"/>
  <c r="D47" i="10"/>
  <c r="D36" i="10"/>
  <c r="N33" i="10"/>
  <c r="L45" i="10"/>
  <c r="D45" i="10"/>
  <c r="N53" i="10"/>
  <c r="N37" i="10"/>
  <c r="E53" i="10"/>
  <c r="E37" i="10"/>
  <c r="K53" i="10"/>
  <c r="K37" i="10"/>
  <c r="J45" i="10"/>
  <c r="L41" i="10"/>
  <c r="D41" i="10"/>
  <c r="M53" i="10"/>
  <c r="H44" i="10"/>
  <c r="H40" i="10"/>
  <c r="H47" i="10"/>
  <c r="H36" i="10"/>
  <c r="G47" i="10"/>
  <c r="G44" i="10"/>
  <c r="G40" i="10"/>
  <c r="H41" i="10"/>
  <c r="L44" i="10"/>
  <c r="L40" i="10"/>
  <c r="L47" i="10"/>
  <c r="L36" i="10"/>
  <c r="K47" i="10"/>
  <c r="K44" i="10"/>
  <c r="K40" i="10"/>
  <c r="G53" i="10"/>
  <c r="G37" i="10"/>
  <c r="G36" i="10"/>
  <c r="H44" i="9"/>
  <c r="H40" i="9"/>
  <c r="H47" i="9"/>
  <c r="H36" i="9"/>
  <c r="H41" i="9"/>
  <c r="I53" i="9"/>
  <c r="I37" i="9"/>
  <c r="D44" i="9"/>
  <c r="D40" i="9"/>
  <c r="D47" i="9"/>
  <c r="D36" i="9"/>
  <c r="N33" i="9"/>
  <c r="L45" i="9"/>
  <c r="D45" i="9"/>
  <c r="N53" i="9"/>
  <c r="N37" i="9"/>
  <c r="E53" i="9"/>
  <c r="E37" i="9" s="1"/>
  <c r="K53" i="9"/>
  <c r="K37" i="9"/>
  <c r="J45" i="9"/>
  <c r="L41" i="9"/>
  <c r="D41" i="9"/>
  <c r="M53" i="9"/>
  <c r="G47" i="9"/>
  <c r="G44" i="9"/>
  <c r="G40" i="9"/>
  <c r="L44" i="9"/>
  <c r="L40" i="9"/>
  <c r="L47" i="9"/>
  <c r="L36" i="9"/>
  <c r="K47" i="9"/>
  <c r="K44" i="9"/>
  <c r="K40" i="9"/>
  <c r="G53" i="9"/>
  <c r="G36" i="9"/>
  <c r="I44" i="8"/>
  <c r="I40" i="8"/>
  <c r="I47" i="8"/>
  <c r="I36" i="8"/>
  <c r="M53" i="8"/>
  <c r="M37" i="8" s="1"/>
  <c r="F37" i="8"/>
  <c r="L53" i="8"/>
  <c r="J41" i="8"/>
  <c r="E44" i="8"/>
  <c r="E47" i="8"/>
  <c r="E40" i="8"/>
  <c r="E36" i="8"/>
  <c r="N33" i="8"/>
  <c r="K47" i="8"/>
  <c r="K44" i="8"/>
  <c r="K40" i="8"/>
  <c r="M44" i="8"/>
  <c r="M47" i="8"/>
  <c r="M40" i="8"/>
  <c r="F45" i="8"/>
  <c r="E53" i="8"/>
  <c r="E37" i="8"/>
  <c r="H53" i="8"/>
  <c r="H37" i="8" s="1"/>
  <c r="G53" i="8"/>
  <c r="G37" i="8"/>
  <c r="K36" i="8"/>
  <c r="N53" i="8"/>
  <c r="N37" i="8"/>
  <c r="I53" i="8"/>
  <c r="D53" i="8"/>
  <c r="D37" i="8"/>
  <c r="G47" i="8"/>
  <c r="G44" i="8"/>
  <c r="G40" i="8"/>
  <c r="M36" i="8"/>
  <c r="G53" i="7"/>
  <c r="G37" i="7"/>
  <c r="I44" i="7"/>
  <c r="I47" i="7"/>
  <c r="I40" i="7"/>
  <c r="N41" i="7"/>
  <c r="F40" i="7"/>
  <c r="F44" i="7"/>
  <c r="F47" i="7"/>
  <c r="F36" i="7"/>
  <c r="F41" i="7"/>
  <c r="E53" i="7"/>
  <c r="E37" i="7"/>
  <c r="M53" i="7"/>
  <c r="M44" i="7"/>
  <c r="M47" i="7"/>
  <c r="M40" i="7"/>
  <c r="E44" i="7"/>
  <c r="E47" i="7"/>
  <c r="E40" i="7"/>
  <c r="J53" i="7"/>
  <c r="L41" i="7"/>
  <c r="D45" i="7"/>
  <c r="I53" i="7"/>
  <c r="M36" i="7"/>
  <c r="E36" i="7"/>
  <c r="K53" i="7"/>
  <c r="N33" i="7"/>
  <c r="N45" i="7"/>
  <c r="I36" i="7"/>
  <c r="N37" i="7"/>
  <c r="M53" i="6"/>
  <c r="M37" i="6"/>
  <c r="H44" i="6"/>
  <c r="H40" i="6"/>
  <c r="H47" i="6"/>
  <c r="H36" i="6"/>
  <c r="G47" i="6"/>
  <c r="G44" i="6"/>
  <c r="G40" i="6"/>
  <c r="F40" i="6"/>
  <c r="F47" i="6"/>
  <c r="F36" i="6"/>
  <c r="F44" i="6"/>
  <c r="E53" i="6"/>
  <c r="E37" i="6"/>
  <c r="G53" i="6"/>
  <c r="F45" i="6"/>
  <c r="H41" i="6"/>
  <c r="F37" i="6"/>
  <c r="I53" i="6"/>
  <c r="I37" i="6"/>
  <c r="D44" i="6"/>
  <c r="D40" i="6"/>
  <c r="D47" i="6"/>
  <c r="D36" i="6"/>
  <c r="N33" i="6"/>
  <c r="K53" i="6"/>
  <c r="L45" i="6"/>
  <c r="D45" i="6"/>
  <c r="L44" i="6"/>
  <c r="L40" i="6"/>
  <c r="L47" i="6"/>
  <c r="L36" i="6"/>
  <c r="K47" i="6"/>
  <c r="K44" i="6"/>
  <c r="K40" i="6"/>
  <c r="J40" i="6"/>
  <c r="J47" i="6"/>
  <c r="J36" i="6"/>
  <c r="J44" i="6"/>
  <c r="G36" i="6"/>
  <c r="N53" i="6"/>
  <c r="D41" i="5"/>
  <c r="I53" i="5"/>
  <c r="I37" i="5"/>
  <c r="I47" i="5"/>
  <c r="I44" i="5"/>
  <c r="I40" i="5"/>
  <c r="K53" i="5"/>
  <c r="N55" i="5"/>
  <c r="L55" i="5"/>
  <c r="L37" i="5" s="1"/>
  <c r="H37" i="5"/>
  <c r="J44" i="5"/>
  <c r="J40" i="5"/>
  <c r="J47" i="5"/>
  <c r="J36" i="5"/>
  <c r="E47" i="5"/>
  <c r="E44" i="5"/>
  <c r="E40" i="5"/>
  <c r="M54" i="5"/>
  <c r="M37" i="5" s="1"/>
  <c r="G53" i="5"/>
  <c r="G37" i="5" s="1"/>
  <c r="J53" i="5"/>
  <c r="J37" i="5"/>
  <c r="K44" i="5"/>
  <c r="K40" i="5"/>
  <c r="K47" i="5"/>
  <c r="K36" i="5"/>
  <c r="H41" i="5"/>
  <c r="D55" i="5"/>
  <c r="D37" i="5" s="1"/>
  <c r="D45" i="5"/>
  <c r="I36" i="5"/>
  <c r="E37" i="5"/>
  <c r="N33" i="5"/>
  <c r="N53" i="5"/>
  <c r="N41" i="5" s="1"/>
  <c r="N37" i="5"/>
  <c r="M33" i="5"/>
  <c r="G44" i="5"/>
  <c r="G40" i="5"/>
  <c r="G47" i="5"/>
  <c r="G36" i="5"/>
  <c r="F44" i="5"/>
  <c r="F40" i="5"/>
  <c r="F47" i="5"/>
  <c r="F45" i="5"/>
  <c r="F41" i="5"/>
  <c r="E36" i="5"/>
  <c r="E45" i="5"/>
  <c r="K53" i="4"/>
  <c r="K37" i="4"/>
  <c r="L53" i="4"/>
  <c r="G47" i="4"/>
  <c r="G40" i="4"/>
  <c r="G44" i="4"/>
  <c r="G36" i="4"/>
  <c r="M44" i="4"/>
  <c r="M40" i="4"/>
  <c r="M47" i="4"/>
  <c r="E53" i="4"/>
  <c r="E37" i="4" s="1"/>
  <c r="D53" i="4"/>
  <c r="D37" i="4"/>
  <c r="N53" i="4"/>
  <c r="N37" i="4" s="1"/>
  <c r="K47" i="4"/>
  <c r="K44" i="4"/>
  <c r="K40" i="4"/>
  <c r="K36" i="4"/>
  <c r="M53" i="4"/>
  <c r="M37" i="4" s="1"/>
  <c r="I53" i="4"/>
  <c r="I37" i="4" s="1"/>
  <c r="G53" i="4"/>
  <c r="G37" i="4" s="1"/>
  <c r="H53" i="4"/>
  <c r="H37" i="4" s="1"/>
  <c r="N33" i="4"/>
  <c r="K53" i="3"/>
  <c r="K37" i="3" s="1"/>
  <c r="L40" i="3"/>
  <c r="L47" i="3"/>
  <c r="L36" i="3"/>
  <c r="L44" i="3"/>
  <c r="F40" i="3"/>
  <c r="F44" i="3"/>
  <c r="F47" i="3"/>
  <c r="I44" i="3"/>
  <c r="I47" i="3"/>
  <c r="I40" i="3"/>
  <c r="F45" i="3"/>
  <c r="N53" i="3"/>
  <c r="G53" i="3"/>
  <c r="H41" i="3"/>
  <c r="D40" i="3"/>
  <c r="D47" i="3"/>
  <c r="D36" i="3"/>
  <c r="N33" i="3"/>
  <c r="D44" i="3"/>
  <c r="L45" i="3"/>
  <c r="M45" i="3"/>
  <c r="F41" i="3"/>
  <c r="M41" i="3"/>
  <c r="I53" i="3"/>
  <c r="J44" i="3"/>
  <c r="J40" i="3"/>
  <c r="J47" i="3"/>
  <c r="J36" i="3"/>
  <c r="F36" i="3"/>
  <c r="N55" i="3"/>
  <c r="E45" i="3"/>
  <c r="G44" i="2"/>
  <c r="G40" i="2"/>
  <c r="G47" i="2"/>
  <c r="G36" i="2"/>
  <c r="K53" i="2"/>
  <c r="K37" i="2"/>
  <c r="N33" i="2"/>
  <c r="N53" i="2"/>
  <c r="I41" i="2"/>
  <c r="M47" i="2"/>
  <c r="M40" i="2"/>
  <c r="M44" i="2"/>
  <c r="G53" i="2"/>
  <c r="G37" i="2"/>
  <c r="F53" i="2"/>
  <c r="D37" i="2"/>
  <c r="J53" i="2"/>
  <c r="J37" i="2"/>
  <c r="M53" i="2"/>
  <c r="M37" i="2" s="1"/>
  <c r="I47" i="2"/>
  <c r="I44" i="2"/>
  <c r="I40" i="2"/>
  <c r="D41" i="2"/>
  <c r="K44" i="2"/>
  <c r="K40" i="2"/>
  <c r="K47" i="2"/>
  <c r="K36" i="2"/>
  <c r="M36" i="2"/>
  <c r="N15" i="1"/>
  <c r="N35" i="1" s="1"/>
  <c r="N43" i="1"/>
  <c r="N55" i="1" s="1"/>
  <c r="M19" i="1"/>
  <c r="M39" i="1" s="1"/>
  <c r="M54" i="1" s="1"/>
  <c r="M15" i="1"/>
  <c r="M43" i="1"/>
  <c r="M55" i="1" s="1"/>
  <c r="F54" i="1"/>
  <c r="J54" i="1"/>
  <c r="E55" i="1"/>
  <c r="I55" i="1"/>
  <c r="D53" i="1"/>
  <c r="H53" i="1"/>
  <c r="L53" i="1"/>
  <c r="G54" i="1"/>
  <c r="K54" i="1"/>
  <c r="F55" i="1"/>
  <c r="J55" i="1"/>
  <c r="I44" i="1"/>
  <c r="D54" i="1"/>
  <c r="H54" i="1"/>
  <c r="L54" i="1"/>
  <c r="G55" i="1"/>
  <c r="K55" i="1"/>
  <c r="F53" i="1"/>
  <c r="J53" i="1"/>
  <c r="D55" i="1"/>
  <c r="H55" i="1"/>
  <c r="L55" i="1"/>
  <c r="L45" i="1" s="1"/>
  <c r="F33" i="1"/>
  <c r="F36" i="1" s="1"/>
  <c r="J33" i="1"/>
  <c r="G35" i="1"/>
  <c r="K35" i="1"/>
  <c r="N23" i="13"/>
  <c r="M23" i="13"/>
  <c r="G33" i="1"/>
  <c r="G36" i="1" s="1"/>
  <c r="K33" i="1"/>
  <c r="K36" i="1" s="1"/>
  <c r="D33" i="1"/>
  <c r="H33" i="1"/>
  <c r="L33" i="1"/>
  <c r="E35" i="1"/>
  <c r="I35" i="1"/>
  <c r="M40" i="3" l="1"/>
  <c r="M44" i="3"/>
  <c r="M36" i="3"/>
  <c r="N45" i="3"/>
  <c r="N41" i="3"/>
  <c r="L41" i="1"/>
  <c r="I40" i="1"/>
  <c r="I36" i="1"/>
  <c r="H45" i="1"/>
  <c r="F41" i="1"/>
  <c r="D45" i="1"/>
  <c r="J41" i="1"/>
  <c r="J45" i="1"/>
  <c r="E47" i="1"/>
  <c r="L37" i="1"/>
  <c r="F37" i="1"/>
  <c r="E40" i="1"/>
  <c r="E36" i="1"/>
  <c r="F45" i="1"/>
  <c r="H37" i="1"/>
  <c r="M33" i="1"/>
  <c r="M44" i="1" s="1"/>
  <c r="N40" i="12"/>
  <c r="N47" i="12"/>
  <c r="N44" i="12"/>
  <c r="N36" i="12"/>
  <c r="K41" i="12"/>
  <c r="K45" i="12"/>
  <c r="I41" i="12"/>
  <c r="I45" i="12"/>
  <c r="M41" i="12"/>
  <c r="M45" i="12"/>
  <c r="E45" i="12"/>
  <c r="E41" i="12"/>
  <c r="N45" i="12"/>
  <c r="N41" i="12"/>
  <c r="G41" i="12"/>
  <c r="G45" i="12"/>
  <c r="K37" i="12"/>
  <c r="N40" i="11"/>
  <c r="N44" i="11"/>
  <c r="N47" i="11"/>
  <c r="N36" i="11"/>
  <c r="H45" i="11"/>
  <c r="H41" i="11"/>
  <c r="K45" i="11"/>
  <c r="K41" i="11"/>
  <c r="M45" i="11"/>
  <c r="M41" i="11"/>
  <c r="G41" i="11"/>
  <c r="G45" i="11"/>
  <c r="N41" i="11"/>
  <c r="N45" i="11"/>
  <c r="M45" i="10"/>
  <c r="M41" i="10"/>
  <c r="N40" i="10"/>
  <c r="N47" i="10"/>
  <c r="N44" i="10"/>
  <c r="N36" i="10"/>
  <c r="K41" i="10"/>
  <c r="K45" i="10"/>
  <c r="N41" i="10"/>
  <c r="N45" i="10"/>
  <c r="I41" i="10"/>
  <c r="I45" i="10"/>
  <c r="G45" i="10"/>
  <c r="G41" i="10"/>
  <c r="M37" i="10"/>
  <c r="E45" i="10"/>
  <c r="E41" i="10"/>
  <c r="G41" i="9"/>
  <c r="G45" i="9"/>
  <c r="M45" i="9"/>
  <c r="M41" i="9"/>
  <c r="N40" i="9"/>
  <c r="N47" i="9"/>
  <c r="N44" i="9"/>
  <c r="N36" i="9"/>
  <c r="K45" i="9"/>
  <c r="K41" i="9"/>
  <c r="N45" i="9"/>
  <c r="N41" i="9"/>
  <c r="I41" i="9"/>
  <c r="I45" i="9"/>
  <c r="G37" i="9"/>
  <c r="M37" i="9"/>
  <c r="E45" i="9"/>
  <c r="E41" i="9"/>
  <c r="G41" i="8"/>
  <c r="G45" i="8"/>
  <c r="N40" i="8"/>
  <c r="N47" i="8"/>
  <c r="N44" i="8"/>
  <c r="N36" i="8"/>
  <c r="D41" i="8"/>
  <c r="D45" i="8"/>
  <c r="N41" i="8"/>
  <c r="N45" i="8"/>
  <c r="I41" i="8"/>
  <c r="I45" i="8"/>
  <c r="L45" i="8"/>
  <c r="L41" i="8"/>
  <c r="E45" i="8"/>
  <c r="E41" i="8"/>
  <c r="I37" i="8"/>
  <c r="H41" i="8"/>
  <c r="H45" i="8"/>
  <c r="L37" i="8"/>
  <c r="M45" i="8"/>
  <c r="M41" i="8"/>
  <c r="K41" i="7"/>
  <c r="K45" i="7"/>
  <c r="I45" i="7"/>
  <c r="I41" i="7"/>
  <c r="J41" i="7"/>
  <c r="J45" i="7"/>
  <c r="M45" i="7"/>
  <c r="M41" i="7"/>
  <c r="G45" i="7"/>
  <c r="G41" i="7"/>
  <c r="N40" i="7"/>
  <c r="N44" i="7"/>
  <c r="N47" i="7"/>
  <c r="N36" i="7"/>
  <c r="E41" i="7"/>
  <c r="E45" i="7"/>
  <c r="K37" i="7"/>
  <c r="I37" i="7"/>
  <c r="J37" i="7"/>
  <c r="M37" i="7"/>
  <c r="N40" i="6"/>
  <c r="N47" i="6"/>
  <c r="N44" i="6"/>
  <c r="N36" i="6"/>
  <c r="E41" i="6"/>
  <c r="E45" i="6"/>
  <c r="N45" i="6"/>
  <c r="N41" i="6"/>
  <c r="K45" i="6"/>
  <c r="K41" i="6"/>
  <c r="G41" i="6"/>
  <c r="G45" i="6"/>
  <c r="N37" i="6"/>
  <c r="K37" i="6"/>
  <c r="I45" i="6"/>
  <c r="I41" i="6"/>
  <c r="G37" i="6"/>
  <c r="M41" i="6"/>
  <c r="M45" i="6"/>
  <c r="K45" i="5"/>
  <c r="K41" i="5"/>
  <c r="J41" i="5"/>
  <c r="J45" i="5"/>
  <c r="M41" i="5"/>
  <c r="M45" i="5"/>
  <c r="N45" i="5"/>
  <c r="I41" i="5"/>
  <c r="I45" i="5"/>
  <c r="N44" i="5"/>
  <c r="N40" i="5"/>
  <c r="N47" i="5"/>
  <c r="N36" i="5"/>
  <c r="L41" i="5"/>
  <c r="M47" i="5"/>
  <c r="M44" i="5"/>
  <c r="M40" i="5"/>
  <c r="M36" i="5"/>
  <c r="G41" i="5"/>
  <c r="G45" i="5"/>
  <c r="L45" i="5"/>
  <c r="K37" i="5"/>
  <c r="L41" i="4"/>
  <c r="L45" i="4"/>
  <c r="N40" i="4"/>
  <c r="N47" i="4"/>
  <c r="N44" i="4"/>
  <c r="N36" i="4"/>
  <c r="G45" i="4"/>
  <c r="G41" i="4"/>
  <c r="M41" i="4"/>
  <c r="M45" i="4"/>
  <c r="D41" i="4"/>
  <c r="D45" i="4"/>
  <c r="K41" i="4"/>
  <c r="K45" i="4"/>
  <c r="H41" i="4"/>
  <c r="H45" i="4"/>
  <c r="I45" i="4"/>
  <c r="I41" i="4"/>
  <c r="N45" i="4"/>
  <c r="N41" i="4"/>
  <c r="E45" i="4"/>
  <c r="E41" i="4"/>
  <c r="L37" i="4"/>
  <c r="I41" i="3"/>
  <c r="I45" i="3"/>
  <c r="G41" i="3"/>
  <c r="G45" i="3"/>
  <c r="G37" i="3"/>
  <c r="N37" i="3"/>
  <c r="I37" i="3"/>
  <c r="N44" i="3"/>
  <c r="N40" i="3"/>
  <c r="N47" i="3"/>
  <c r="N36" i="3"/>
  <c r="K45" i="3"/>
  <c r="K41" i="3"/>
  <c r="F41" i="2"/>
  <c r="F45" i="2"/>
  <c r="N45" i="2"/>
  <c r="N41" i="2"/>
  <c r="J41" i="2"/>
  <c r="J45" i="2"/>
  <c r="G45" i="2"/>
  <c r="G41" i="2"/>
  <c r="N44" i="2"/>
  <c r="N47" i="2"/>
  <c r="N40" i="2"/>
  <c r="N36" i="2"/>
  <c r="M45" i="2"/>
  <c r="M41" i="2"/>
  <c r="F37" i="2"/>
  <c r="N37" i="2"/>
  <c r="K41" i="2"/>
  <c r="K45" i="2"/>
  <c r="D41" i="1"/>
  <c r="D37" i="1"/>
  <c r="M35" i="1"/>
  <c r="M53" i="1" s="1"/>
  <c r="M37" i="1" s="1"/>
  <c r="H44" i="1"/>
  <c r="H40" i="1"/>
  <c r="H47" i="1"/>
  <c r="H36" i="1"/>
  <c r="J40" i="1"/>
  <c r="J47" i="1"/>
  <c r="J44" i="1"/>
  <c r="N53" i="1"/>
  <c r="N37" i="1" s="1"/>
  <c r="I53" i="1"/>
  <c r="I37" i="1" s="1"/>
  <c r="D44" i="1"/>
  <c r="D40" i="1"/>
  <c r="D47" i="1"/>
  <c r="D36" i="1"/>
  <c r="N33" i="1"/>
  <c r="F40" i="1"/>
  <c r="F47" i="1"/>
  <c r="F44" i="1"/>
  <c r="E53" i="1"/>
  <c r="E37" i="1"/>
  <c r="K47" i="1"/>
  <c r="K44" i="1"/>
  <c r="K40" i="1"/>
  <c r="K53" i="1"/>
  <c r="J37" i="1"/>
  <c r="J36" i="1"/>
  <c r="L44" i="1"/>
  <c r="L40" i="1"/>
  <c r="L47" i="1"/>
  <c r="L36" i="1"/>
  <c r="G47" i="1"/>
  <c r="G44" i="1"/>
  <c r="G40" i="1"/>
  <c r="G53" i="1"/>
  <c r="G37" i="1" s="1"/>
  <c r="H41" i="1"/>
  <c r="M47" i="1" l="1"/>
  <c r="M40" i="1"/>
  <c r="M36" i="1"/>
  <c r="G45" i="1"/>
  <c r="G41" i="1"/>
  <c r="K45" i="1"/>
  <c r="K41" i="1"/>
  <c r="E41" i="1"/>
  <c r="E45" i="1"/>
  <c r="N40" i="1"/>
  <c r="N47" i="1"/>
  <c r="N44" i="1"/>
  <c r="N36" i="1"/>
  <c r="N45" i="1"/>
  <c r="N41" i="1"/>
  <c r="M41" i="1"/>
  <c r="M45" i="1"/>
  <c r="K37" i="1"/>
  <c r="I45" i="1"/>
  <c r="I41" i="1"/>
  <c r="N12" i="13" l="1"/>
  <c r="M13" i="13"/>
  <c r="N11" i="13"/>
  <c r="M11" i="13"/>
  <c r="M12" i="13"/>
  <c r="N13" i="13"/>
  <c r="L10" i="13" l="1"/>
  <c r="K10" i="13"/>
  <c r="J10" i="13"/>
  <c r="I10" i="13"/>
  <c r="H10" i="13"/>
  <c r="G10" i="13"/>
  <c r="F10" i="13"/>
  <c r="E10" i="13"/>
  <c r="D10" i="13"/>
  <c r="L7" i="13"/>
  <c r="L8" i="13" s="1"/>
  <c r="K7" i="13"/>
  <c r="K8" i="13" s="1"/>
  <c r="J7" i="13"/>
  <c r="J8" i="13" s="1"/>
  <c r="I7" i="13"/>
  <c r="H7" i="13"/>
  <c r="H8" i="13" s="1"/>
  <c r="G7" i="13"/>
  <c r="G8" i="13" s="1"/>
  <c r="F7" i="13"/>
  <c r="F8" i="13" s="1"/>
  <c r="E7" i="13"/>
  <c r="E8" i="13" s="1"/>
  <c r="D7" i="13"/>
  <c r="A2" i="12"/>
  <c r="A2" i="11"/>
  <c r="A2" i="10"/>
  <c r="A2" i="9"/>
  <c r="A2" i="8"/>
  <c r="A2" i="7"/>
  <c r="A2" i="6"/>
  <c r="A2" i="5"/>
  <c r="A2" i="4"/>
  <c r="A2" i="3"/>
  <c r="A2" i="2"/>
  <c r="M10" i="13" l="1"/>
  <c r="M7" i="13"/>
  <c r="M8" i="13" s="1"/>
  <c r="I8" i="13"/>
  <c r="M22" i="13"/>
  <c r="N7" i="13"/>
  <c r="N8" i="13" s="1"/>
  <c r="N10" i="13"/>
  <c r="D8" i="13"/>
  <c r="N22" i="13"/>
  <c r="M21" i="13" l="1"/>
  <c r="M17" i="13"/>
  <c r="N21" i="13"/>
  <c r="N17" i="13"/>
  <c r="H31" i="13" l="1"/>
  <c r="H43" i="13" s="1"/>
  <c r="H55" i="13" s="1"/>
  <c r="L15" i="13" l="1"/>
  <c r="J15" i="13"/>
  <c r="H15" i="13"/>
  <c r="E15" i="13"/>
  <c r="F19" i="13" l="1"/>
  <c r="F39" i="13" s="1"/>
  <c r="J19" i="13"/>
  <c r="G19" i="13"/>
  <c r="G39" i="13" s="1"/>
  <c r="K19" i="13"/>
  <c r="K39" i="13" s="1"/>
  <c r="G15" i="13"/>
  <c r="K15" i="13"/>
  <c r="H19" i="13"/>
  <c r="L19" i="13"/>
  <c r="I15" i="13"/>
  <c r="F15" i="13"/>
  <c r="D15" i="13"/>
  <c r="G31" i="13"/>
  <c r="G43" i="13" s="1"/>
  <c r="G55" i="13" s="1"/>
  <c r="K31" i="13"/>
  <c r="K43" i="13" s="1"/>
  <c r="K55" i="13" s="1"/>
  <c r="E31" i="13"/>
  <c r="E43" i="13" s="1"/>
  <c r="E55" i="13" s="1"/>
  <c r="F31" i="13"/>
  <c r="F43" i="13" s="1"/>
  <c r="F55" i="13" s="1"/>
  <c r="J31" i="13"/>
  <c r="J43" i="13" s="1"/>
  <c r="J55" i="13" s="1"/>
  <c r="L31" i="13"/>
  <c r="L43" i="13" s="1"/>
  <c r="L55" i="13" s="1"/>
  <c r="E19" i="13"/>
  <c r="N14" i="13" l="1"/>
  <c r="N15" i="13" s="1"/>
  <c r="M14" i="13"/>
  <c r="M15" i="13" s="1"/>
  <c r="M18" i="13"/>
  <c r="M19" i="13" s="1"/>
  <c r="N18" i="13"/>
  <c r="N19" i="13" s="1"/>
  <c r="N39" i="13" s="1"/>
  <c r="K33" i="13"/>
  <c r="K47" i="13" s="1"/>
  <c r="G33" i="13"/>
  <c r="G44" i="13" s="1"/>
  <c r="F33" i="13"/>
  <c r="F40" i="13" s="1"/>
  <c r="N31" i="13"/>
  <c r="N43" i="13" s="1"/>
  <c r="N55" i="13" s="1"/>
  <c r="D31" i="13"/>
  <c r="D43" i="13" s="1"/>
  <c r="D55" i="13" s="1"/>
  <c r="M31" i="13"/>
  <c r="M43" i="13" s="1"/>
  <c r="M55" i="13" s="1"/>
  <c r="I31" i="13"/>
  <c r="I43" i="13" s="1"/>
  <c r="I55" i="13" s="1"/>
  <c r="E39" i="13"/>
  <c r="E33" i="13"/>
  <c r="F54" i="13"/>
  <c r="L39" i="13"/>
  <c r="L33" i="13"/>
  <c r="J39" i="13"/>
  <c r="J33" i="13"/>
  <c r="I19" i="13"/>
  <c r="H39" i="13"/>
  <c r="H33" i="13"/>
  <c r="D19" i="13"/>
  <c r="G54" i="13"/>
  <c r="K54" i="13"/>
  <c r="F47" i="13" l="1"/>
  <c r="K36" i="13"/>
  <c r="K44" i="13"/>
  <c r="K40" i="13"/>
  <c r="G40" i="13"/>
  <c r="F44" i="13"/>
  <c r="G47" i="13"/>
  <c r="G36" i="13"/>
  <c r="F36" i="13"/>
  <c r="H44" i="13"/>
  <c r="H47" i="13"/>
  <c r="H36" i="13"/>
  <c r="H40" i="13"/>
  <c r="H54" i="13"/>
  <c r="N54" i="13"/>
  <c r="M39" i="13"/>
  <c r="M33" i="13"/>
  <c r="L44" i="13"/>
  <c r="L36" i="13"/>
  <c r="L40" i="13"/>
  <c r="L47" i="13"/>
  <c r="E47" i="13"/>
  <c r="E44" i="13"/>
  <c r="E36" i="13"/>
  <c r="E40" i="13"/>
  <c r="J36" i="13"/>
  <c r="J44" i="13"/>
  <c r="J47" i="13"/>
  <c r="J40" i="13"/>
  <c r="J54" i="13"/>
  <c r="D39" i="13"/>
  <c r="D33" i="13"/>
  <c r="I39" i="13"/>
  <c r="I33" i="13"/>
  <c r="L54" i="13"/>
  <c r="E54" i="13"/>
  <c r="D40" i="13" l="1"/>
  <c r="D36" i="13"/>
  <c r="D44" i="13"/>
  <c r="N33" i="13"/>
  <c r="D47" i="13"/>
  <c r="I44" i="13"/>
  <c r="I47" i="13"/>
  <c r="I36" i="13"/>
  <c r="I40" i="13"/>
  <c r="M36" i="13"/>
  <c r="M40" i="13"/>
  <c r="M44" i="13"/>
  <c r="M47" i="13"/>
  <c r="D54" i="13"/>
  <c r="I54" i="13"/>
  <c r="M54" i="13"/>
  <c r="N36" i="13" l="1"/>
  <c r="N44" i="13"/>
  <c r="N40" i="13"/>
  <c r="N47" i="13"/>
  <c r="F35" i="13" l="1"/>
  <c r="K35" i="13" l="1"/>
  <c r="F53" i="13"/>
  <c r="F37" i="13" s="1"/>
  <c r="J35" i="13"/>
  <c r="N35" i="13"/>
  <c r="H35" i="13" l="1"/>
  <c r="H53" i="13" s="1"/>
  <c r="H37" i="13" s="1"/>
  <c r="J53" i="13"/>
  <c r="J37" i="13" s="1"/>
  <c r="I35" i="13"/>
  <c r="K53" i="13"/>
  <c r="K37" i="13" s="1"/>
  <c r="E35" i="13"/>
  <c r="E53" i="13" s="1"/>
  <c r="L35" i="13"/>
  <c r="F41" i="13"/>
  <c r="F45" i="13"/>
  <c r="D35" i="13"/>
  <c r="D53" i="13" s="1"/>
  <c r="D37" i="13" s="1"/>
  <c r="M35" i="13"/>
  <c r="N53" i="13"/>
  <c r="N37" i="13" s="1"/>
  <c r="E37" i="13" l="1"/>
  <c r="J41" i="13"/>
  <c r="J45" i="13"/>
  <c r="G35" i="13"/>
  <c r="I53" i="13"/>
  <c r="I37" i="13" s="1"/>
  <c r="L53" i="13"/>
  <c r="L37" i="13" s="1"/>
  <c r="K41" i="13"/>
  <c r="K45" i="13"/>
  <c r="H41" i="13"/>
  <c r="H45" i="13"/>
  <c r="E41" i="13"/>
  <c r="E45" i="13"/>
  <c r="D41" i="13"/>
  <c r="D45" i="13"/>
  <c r="N41" i="13"/>
  <c r="N45" i="13"/>
  <c r="M53" i="13"/>
  <c r="M37" i="13" s="1"/>
  <c r="G53" i="13" l="1"/>
  <c r="G37" i="13" s="1"/>
  <c r="I41" i="13"/>
  <c r="I45" i="13"/>
  <c r="L45" i="13"/>
  <c r="L41" i="13"/>
  <c r="M45" i="13"/>
  <c r="M41" i="13"/>
  <c r="G45" i="13" l="1"/>
  <c r="G41" i="13"/>
</calcChain>
</file>

<file path=xl/sharedStrings.xml><?xml version="1.0" encoding="utf-8"?>
<sst xmlns="http://schemas.openxmlformats.org/spreadsheetml/2006/main" count="586" uniqueCount="42">
  <si>
    <t>Judge</t>
  </si>
  <si>
    <t>Division</t>
  </si>
  <si>
    <t>Criminal Cases (One or More Counts)</t>
  </si>
  <si>
    <t>CLERK OF THE COURT
BREVARD COUNTY, FLORIDA
NEW CASES ASSIGNED MONTHLY</t>
  </si>
  <si>
    <t>Criminal Traffic Citations</t>
  </si>
  <si>
    <t>D.U.I. Citations</t>
  </si>
  <si>
    <t>Civil Traffic Infractions Set to Arraign</t>
  </si>
  <si>
    <t>Civil Traffic Infractions Set For Hearing</t>
  </si>
  <si>
    <t>Small Claims</t>
  </si>
  <si>
    <t>Evictions</t>
  </si>
  <si>
    <t>County ($5,000- $15,000)</t>
  </si>
  <si>
    <t>Divorces No Contest</t>
  </si>
  <si>
    <t>Total Civil</t>
  </si>
  <si>
    <t>Total Criminal, Traffic, &amp; Civil Cases</t>
  </si>
  <si>
    <t>JANUARY - DECEMBER</t>
  </si>
  <si>
    <t>UNASSIGNED</t>
  </si>
  <si>
    <t>UNASSIGNED TOTAL</t>
  </si>
  <si>
    <t>Benjamin B. Garagozlo</t>
  </si>
  <si>
    <t>MELBOURNE TOTAL</t>
  </si>
  <si>
    <t>Kenneth Friedland</t>
  </si>
  <si>
    <t>TITUSVILLE TOTAL</t>
  </si>
  <si>
    <t>Judy Atkin</t>
  </si>
  <si>
    <t>Michelle A. Baker</t>
  </si>
  <si>
    <t>Rhonda E. Babb</t>
  </si>
  <si>
    <t>VIERA TOTAL</t>
  </si>
  <si>
    <t>COUNTY TOTAL</t>
  </si>
  <si>
    <t>MELBOURNE AVERAGE</t>
  </si>
  <si>
    <t>PCT OF CNTY AVG</t>
  </si>
  <si>
    <t>(RANK)</t>
  </si>
  <si>
    <t>TITUSVILLE AVERAGE</t>
  </si>
  <si>
    <t>VIERA AVERAGE</t>
  </si>
  <si>
    <t>COUNTY AVERAGE</t>
  </si>
  <si>
    <t>FOR RANKING FORMULAS:</t>
  </si>
  <si>
    <t>Thomas James Brown</t>
  </si>
  <si>
    <t>Kelly Ingram</t>
  </si>
  <si>
    <t>David C. Koenig</t>
  </si>
  <si>
    <t>Michelle Naberhaus</t>
  </si>
  <si>
    <t>David Silverman</t>
  </si>
  <si>
    <t>Kathryn C. Jacobus</t>
  </si>
  <si>
    <t>M Naberhaus GMK Er</t>
  </si>
  <si>
    <t>M Naberhaus GM L. Ca</t>
  </si>
  <si>
    <t>M naberhaus GM Presi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</si>
</sst>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3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4" fillId="0" borderId="0" xfId="2"/>
    <xf numFmtId="3" fontId="4" fillId="0" borderId="0" xfId="2" applyNumberFormat="1" applyBorder="1"/>
    <xf numFmtId="3" fontId="5" fillId="0" borderId="0" xfId="2" applyNumberFormat="1" applyFont="1" applyBorder="1"/>
    <xf numFmtId="3" fontId="5" fillId="0" borderId="0" xfId="2" applyNumberFormat="1" applyFont="1" applyBorder="1" applyAlignment="1">
      <alignment horizontal="center"/>
    </xf>
    <xf numFmtId="3" fontId="4" fillId="0" borderId="0" xfId="2" applyNumberFormat="1" applyFont="1" applyBorder="1"/>
    <xf numFmtId="10" fontId="4" fillId="0" borderId="0" xfId="2" applyNumberFormat="1" applyBorder="1"/>
    <xf numFmtId="0" fontId="2" fillId="0" borderId="1" xfId="0" applyFont="1" applyBorder="1"/>
    <xf numFmtId="1" fontId="0" fillId="0" borderId="0" xfId="0" applyNumberFormat="1"/>
    <xf numFmtId="1" fontId="2" fillId="0" borderId="0" xfId="0" applyNumberFormat="1" applyFont="1"/>
    <xf numFmtId="0" fontId="0" fillId="0" borderId="0" xfId="0" applyFont="1"/>
    <xf numFmtId="10" fontId="1" fillId="0" borderId="0" xfId="1" applyNumberFormat="1" applyFont="1"/>
    <xf numFmtId="3" fontId="4" fillId="0" borderId="0" xfId="2" applyNumberFormat="1" applyBorder="1" applyAlignment="1">
      <alignment horizontal="center"/>
    </xf>
    <xf numFmtId="0" fontId="4" fillId="0" borderId="0" xfId="2" applyAlignment="1">
      <alignment horizontal="center"/>
    </xf>
    <xf numFmtId="0" fontId="2" fillId="0" borderId="0" xfId="0" applyFont="1" applyAlignment="1">
      <alignment horizontal="center" wrapText="1"/>
    </xf>
    <xf numFmtId="3" fontId="4" fillId="0" borderId="0" xfId="2" applyNumberFormat="1" applyFill="1" applyBorder="1"/>
    <xf numFmtId="0" fontId="2" fillId="0" borderId="1" xfId="0" applyFont="1" applyFill="1" applyBorder="1"/>
    <xf numFmtId="3" fontId="5" fillId="0" borderId="0" xfId="2" applyNumberFormat="1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6" workbookViewId="0">
      <selection activeCell="Q28" sqref="Q28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1" t="s">
        <v>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2" t="str">
        <f ca="1">UPPER(MID(CELL("filename",A1),FIND("]",CELL("filename",A1))+1,255)&amp;" "&amp;YR)</f>
        <v>JANUARY 2019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5" spans="1:14" s="20" customFormat="1" ht="75" x14ac:dyDescent="0.25">
      <c r="A5" s="20" t="s">
        <v>0</v>
      </c>
      <c r="B5" s="20" t="s">
        <v>1</v>
      </c>
      <c r="D5" s="20" t="s">
        <v>2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20" t="s">
        <v>9</v>
      </c>
      <c r="K5" s="20" t="s">
        <v>10</v>
      </c>
      <c r="L5" s="20" t="s">
        <v>11</v>
      </c>
      <c r="M5" s="20" t="s">
        <v>12</v>
      </c>
      <c r="N5" s="20" t="s">
        <v>13</v>
      </c>
    </row>
    <row r="6" spans="1:14" s="20" customFormat="1" ht="7.15" customHeight="1" x14ac:dyDescent="0.25"/>
    <row r="7" spans="1:14" x14ac:dyDescent="0.25">
      <c r="A7" s="4" t="s">
        <v>15</v>
      </c>
      <c r="B7" s="3"/>
      <c r="D7">
        <v>58</v>
      </c>
      <c r="E7">
        <v>6</v>
      </c>
      <c r="F7">
        <v>0</v>
      </c>
      <c r="G7">
        <v>1</v>
      </c>
      <c r="H7">
        <v>0</v>
      </c>
      <c r="I7">
        <v>2</v>
      </c>
      <c r="J7">
        <v>1</v>
      </c>
      <c r="K7">
        <v>0</v>
      </c>
      <c r="L7">
        <v>0</v>
      </c>
      <c r="M7" s="2">
        <f>SUM(I7:L7)</f>
        <v>3</v>
      </c>
      <c r="N7" s="2">
        <f>SUM(D7:L7)</f>
        <v>68</v>
      </c>
    </row>
    <row r="8" spans="1:14" x14ac:dyDescent="0.25">
      <c r="A8" s="5" t="s">
        <v>16</v>
      </c>
      <c r="B8" s="5"/>
      <c r="D8" s="9">
        <f>D7</f>
        <v>58</v>
      </c>
      <c r="E8" s="9">
        <f t="shared" ref="E8:N8" si="0">E7</f>
        <v>6</v>
      </c>
      <c r="F8" s="9">
        <f t="shared" si="0"/>
        <v>0</v>
      </c>
      <c r="G8" s="9">
        <f t="shared" si="0"/>
        <v>1</v>
      </c>
      <c r="H8" s="9">
        <f t="shared" si="0"/>
        <v>0</v>
      </c>
      <c r="I8" s="9">
        <f t="shared" si="0"/>
        <v>2</v>
      </c>
      <c r="J8" s="9">
        <f t="shared" si="0"/>
        <v>1</v>
      </c>
      <c r="K8" s="9">
        <f t="shared" si="0"/>
        <v>0</v>
      </c>
      <c r="L8" s="9">
        <f t="shared" si="0"/>
        <v>0</v>
      </c>
      <c r="M8" s="9">
        <f t="shared" si="0"/>
        <v>3</v>
      </c>
      <c r="N8" s="9">
        <f t="shared" si="0"/>
        <v>68</v>
      </c>
    </row>
    <row r="9" spans="1:14" x14ac:dyDescent="0.25">
      <c r="A9" s="5"/>
      <c r="B9" s="5"/>
    </row>
    <row r="10" spans="1:14" x14ac:dyDescent="0.25">
      <c r="A10" s="4" t="s">
        <v>34</v>
      </c>
      <c r="B10" s="14">
        <v>2</v>
      </c>
      <c r="D10">
        <v>73</v>
      </c>
      <c r="E10">
        <v>59</v>
      </c>
      <c r="F10">
        <v>7</v>
      </c>
      <c r="G10">
        <v>32</v>
      </c>
      <c r="H10">
        <v>11</v>
      </c>
      <c r="I10">
        <v>0</v>
      </c>
      <c r="J10">
        <v>0</v>
      </c>
      <c r="K10">
        <v>0</v>
      </c>
      <c r="L10">
        <v>0</v>
      </c>
      <c r="M10" s="2">
        <f t="shared" ref="M10:M14" si="1">SUM(I10:L10)</f>
        <v>0</v>
      </c>
      <c r="N10" s="2">
        <f t="shared" ref="N10:N14" si="2">SUM(D10:L10)</f>
        <v>182</v>
      </c>
    </row>
    <row r="11" spans="1:14" x14ac:dyDescent="0.25">
      <c r="A11" s="4" t="s">
        <v>37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229</v>
      </c>
      <c r="J11">
        <v>72</v>
      </c>
      <c r="K11">
        <v>59</v>
      </c>
      <c r="L11">
        <v>21</v>
      </c>
      <c r="M11" s="2">
        <f t="shared" si="1"/>
        <v>381</v>
      </c>
      <c r="N11" s="2">
        <f t="shared" si="2"/>
        <v>381</v>
      </c>
    </row>
    <row r="12" spans="1:14" x14ac:dyDescent="0.25">
      <c r="A12" s="17"/>
      <c r="B12" s="14">
        <v>4</v>
      </c>
      <c r="M12" s="2">
        <f t="shared" si="1"/>
        <v>0</v>
      </c>
      <c r="N12" s="2">
        <f t="shared" si="2"/>
        <v>0</v>
      </c>
    </row>
    <row r="13" spans="1:14" x14ac:dyDescent="0.25">
      <c r="A13" s="17"/>
      <c r="B13" s="14">
        <v>4</v>
      </c>
      <c r="M13" s="2">
        <f t="shared" si="1"/>
        <v>0</v>
      </c>
      <c r="N13" s="2">
        <f t="shared" si="2"/>
        <v>0</v>
      </c>
    </row>
    <row r="14" spans="1:14" x14ac:dyDescent="0.25">
      <c r="A14" s="4"/>
      <c r="B14" s="14">
        <v>4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18</v>
      </c>
      <c r="B15" s="6"/>
      <c r="D15" s="9">
        <f t="shared" ref="D15:N15" si="3">SUM(D10:D14)</f>
        <v>73</v>
      </c>
      <c r="E15" s="9">
        <f t="shared" si="3"/>
        <v>59</v>
      </c>
      <c r="F15" s="9">
        <f t="shared" si="3"/>
        <v>7</v>
      </c>
      <c r="G15" s="9">
        <f t="shared" si="3"/>
        <v>32</v>
      </c>
      <c r="H15" s="9">
        <f t="shared" si="3"/>
        <v>11</v>
      </c>
      <c r="I15" s="9">
        <f t="shared" si="3"/>
        <v>229</v>
      </c>
      <c r="J15" s="9">
        <f t="shared" si="3"/>
        <v>72</v>
      </c>
      <c r="K15" s="9">
        <f t="shared" si="3"/>
        <v>59</v>
      </c>
      <c r="L15" s="9">
        <f t="shared" si="3"/>
        <v>21</v>
      </c>
      <c r="M15" s="9">
        <f t="shared" si="3"/>
        <v>381</v>
      </c>
      <c r="N15" s="9">
        <f t="shared" si="3"/>
        <v>563</v>
      </c>
    </row>
    <row r="16" spans="1:14" x14ac:dyDescent="0.25">
      <c r="A16" s="3"/>
      <c r="B16" s="15"/>
    </row>
    <row r="17" spans="1:14" x14ac:dyDescent="0.25">
      <c r="A17" s="4" t="s">
        <v>22</v>
      </c>
      <c r="B17" s="14">
        <v>1</v>
      </c>
      <c r="D17">
        <v>0</v>
      </c>
      <c r="E17">
        <v>0</v>
      </c>
      <c r="F17">
        <v>0</v>
      </c>
      <c r="G17">
        <v>0</v>
      </c>
      <c r="H17">
        <v>0</v>
      </c>
      <c r="I17">
        <v>208</v>
      </c>
      <c r="J17">
        <v>104</v>
      </c>
      <c r="K17">
        <v>75</v>
      </c>
      <c r="L17">
        <v>11</v>
      </c>
      <c r="M17" s="2">
        <f t="shared" ref="M17:M18" si="4">SUM(I17:L17)</f>
        <v>398</v>
      </c>
      <c r="N17" s="2">
        <f t="shared" ref="N17:N18" si="5">SUM(D17:L17)</f>
        <v>398</v>
      </c>
    </row>
    <row r="18" spans="1:14" x14ac:dyDescent="0.25">
      <c r="A18" s="4" t="s">
        <v>19</v>
      </c>
      <c r="B18" s="14">
        <v>7</v>
      </c>
      <c r="D18">
        <v>111</v>
      </c>
      <c r="E18">
        <v>59</v>
      </c>
      <c r="F18">
        <v>21</v>
      </c>
      <c r="G18">
        <v>13</v>
      </c>
      <c r="H18">
        <v>5</v>
      </c>
      <c r="I18">
        <v>0</v>
      </c>
      <c r="J18">
        <v>0</v>
      </c>
      <c r="K18">
        <v>0</v>
      </c>
      <c r="L18">
        <v>1</v>
      </c>
      <c r="M18" s="2">
        <f t="shared" si="4"/>
        <v>1</v>
      </c>
      <c r="N18" s="2">
        <f t="shared" si="5"/>
        <v>210</v>
      </c>
    </row>
    <row r="19" spans="1:14" x14ac:dyDescent="0.25">
      <c r="A19" s="5" t="s">
        <v>20</v>
      </c>
      <c r="B19" s="6"/>
      <c r="D19" s="9">
        <f>SUM(D17:D18)</f>
        <v>111</v>
      </c>
      <c r="E19" s="9">
        <f>SUM(E17:E18)</f>
        <v>59</v>
      </c>
      <c r="F19" s="9">
        <f t="shared" ref="F19:N19" si="6">SUM(F17:F18)</f>
        <v>21</v>
      </c>
      <c r="G19" s="9">
        <f t="shared" si="6"/>
        <v>13</v>
      </c>
      <c r="H19" s="9">
        <f t="shared" si="6"/>
        <v>5</v>
      </c>
      <c r="I19" s="9">
        <f t="shared" si="6"/>
        <v>208</v>
      </c>
      <c r="J19" s="9">
        <f t="shared" si="6"/>
        <v>104</v>
      </c>
      <c r="K19" s="9">
        <f t="shared" si="6"/>
        <v>75</v>
      </c>
      <c r="L19" s="9">
        <f t="shared" si="6"/>
        <v>12</v>
      </c>
      <c r="M19" s="9">
        <f t="shared" si="6"/>
        <v>399</v>
      </c>
      <c r="N19" s="9">
        <f t="shared" si="6"/>
        <v>608</v>
      </c>
    </row>
    <row r="20" spans="1:14" x14ac:dyDescent="0.25">
      <c r="A20" s="5"/>
      <c r="B20" s="6"/>
    </row>
    <row r="21" spans="1:14" x14ac:dyDescent="0.25">
      <c r="A21" s="7" t="s">
        <v>23</v>
      </c>
      <c r="B21" s="14">
        <v>10</v>
      </c>
      <c r="D21">
        <v>75</v>
      </c>
      <c r="E21">
        <v>53</v>
      </c>
      <c r="F21">
        <v>19</v>
      </c>
      <c r="G21">
        <v>13</v>
      </c>
      <c r="H21">
        <v>4</v>
      </c>
      <c r="I21">
        <v>0</v>
      </c>
      <c r="J21">
        <v>0</v>
      </c>
      <c r="K21">
        <v>0</v>
      </c>
      <c r="L21">
        <v>0</v>
      </c>
      <c r="M21" s="2">
        <f t="shared" ref="M21:M27" si="7">SUM(I21:L21)</f>
        <v>0</v>
      </c>
      <c r="N21" s="2">
        <v>164</v>
      </c>
    </row>
    <row r="22" spans="1:14" x14ac:dyDescent="0.25">
      <c r="A22" s="7" t="s">
        <v>21</v>
      </c>
      <c r="B22" s="14">
        <v>11</v>
      </c>
      <c r="D22">
        <v>98</v>
      </c>
      <c r="E22">
        <v>44</v>
      </c>
      <c r="F22">
        <v>19</v>
      </c>
      <c r="G22">
        <v>14</v>
      </c>
      <c r="H22">
        <v>5</v>
      </c>
      <c r="I22">
        <v>0</v>
      </c>
      <c r="J22">
        <v>0</v>
      </c>
      <c r="K22">
        <v>0</v>
      </c>
      <c r="L22">
        <v>0</v>
      </c>
      <c r="M22" s="2">
        <f t="shared" si="7"/>
        <v>0</v>
      </c>
      <c r="N22" s="2">
        <v>180</v>
      </c>
    </row>
    <row r="23" spans="1:14" x14ac:dyDescent="0.25">
      <c r="A23" s="4" t="s">
        <v>38</v>
      </c>
      <c r="B23" s="14">
        <v>3</v>
      </c>
      <c r="D23">
        <v>144</v>
      </c>
      <c r="E23">
        <v>68</v>
      </c>
      <c r="F23">
        <v>35</v>
      </c>
      <c r="G23">
        <v>25</v>
      </c>
      <c r="H23">
        <v>9</v>
      </c>
      <c r="I23">
        <v>0</v>
      </c>
      <c r="J23">
        <v>0</v>
      </c>
      <c r="K23">
        <v>0</v>
      </c>
      <c r="L23">
        <v>0</v>
      </c>
      <c r="M23" s="2">
        <f t="shared" si="7"/>
        <v>0</v>
      </c>
      <c r="N23" s="2">
        <v>281</v>
      </c>
    </row>
    <row r="24" spans="1:14" x14ac:dyDescent="0.25">
      <c r="A24" s="4" t="s">
        <v>35</v>
      </c>
      <c r="B24" s="14">
        <v>5</v>
      </c>
      <c r="D24">
        <v>97</v>
      </c>
      <c r="E24">
        <v>72</v>
      </c>
      <c r="F24">
        <v>28</v>
      </c>
      <c r="G24">
        <v>22</v>
      </c>
      <c r="H24">
        <v>1</v>
      </c>
      <c r="I24">
        <v>0</v>
      </c>
      <c r="J24">
        <v>0</v>
      </c>
      <c r="K24">
        <v>0</v>
      </c>
      <c r="L24">
        <v>0</v>
      </c>
      <c r="M24" s="2">
        <f t="shared" si="7"/>
        <v>0</v>
      </c>
      <c r="N24" s="2">
        <v>220</v>
      </c>
    </row>
    <row r="25" spans="1:14" x14ac:dyDescent="0.25">
      <c r="A25" s="4" t="s">
        <v>33</v>
      </c>
      <c r="B25" s="14">
        <v>5</v>
      </c>
      <c r="D25">
        <v>90</v>
      </c>
      <c r="E25">
        <v>87</v>
      </c>
      <c r="F25">
        <v>16</v>
      </c>
      <c r="G25">
        <v>34</v>
      </c>
      <c r="H25">
        <v>3</v>
      </c>
      <c r="I25">
        <v>0</v>
      </c>
      <c r="J25">
        <v>0</v>
      </c>
      <c r="K25">
        <v>0</v>
      </c>
      <c r="L25">
        <v>0</v>
      </c>
      <c r="M25" s="2">
        <f t="shared" si="7"/>
        <v>0</v>
      </c>
      <c r="N25" s="2">
        <v>230</v>
      </c>
    </row>
    <row r="26" spans="1:14" x14ac:dyDescent="0.25">
      <c r="A26" s="17" t="s">
        <v>17</v>
      </c>
      <c r="B26" s="14">
        <v>6</v>
      </c>
      <c r="D26">
        <v>0</v>
      </c>
      <c r="E26">
        <v>0</v>
      </c>
      <c r="F26">
        <v>0</v>
      </c>
      <c r="G26">
        <v>0</v>
      </c>
      <c r="H26">
        <v>0</v>
      </c>
      <c r="I26">
        <v>222</v>
      </c>
      <c r="J26">
        <v>61</v>
      </c>
      <c r="K26">
        <v>65</v>
      </c>
      <c r="L26">
        <v>22</v>
      </c>
      <c r="M26" s="2">
        <f t="shared" si="7"/>
        <v>370</v>
      </c>
      <c r="N26" s="2">
        <v>370</v>
      </c>
    </row>
    <row r="27" spans="1:14" x14ac:dyDescent="0.25">
      <c r="A27" s="17" t="s">
        <v>39</v>
      </c>
      <c r="B27" s="14">
        <v>8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11</v>
      </c>
      <c r="M27" s="2">
        <f t="shared" si="7"/>
        <v>11</v>
      </c>
      <c r="N27" s="2">
        <v>11</v>
      </c>
    </row>
    <row r="28" spans="1:14" x14ac:dyDescent="0.25">
      <c r="A28" s="17" t="s">
        <v>40</v>
      </c>
      <c r="B28" s="14">
        <v>9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5</v>
      </c>
      <c r="M28" s="2">
        <v>5</v>
      </c>
      <c r="N28" s="2">
        <v>5</v>
      </c>
    </row>
    <row r="29" spans="1:14" x14ac:dyDescent="0.25">
      <c r="A29" s="17" t="s">
        <v>41</v>
      </c>
      <c r="B29" s="14">
        <v>9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12</v>
      </c>
      <c r="M29" s="2">
        <f t="shared" ref="M29:M30" si="8">SUM(I29:L29)</f>
        <v>12</v>
      </c>
      <c r="N29" s="2">
        <v>12</v>
      </c>
    </row>
    <row r="30" spans="1:14" x14ac:dyDescent="0.25">
      <c r="A30" s="17" t="s">
        <v>36</v>
      </c>
      <c r="B30" s="14">
        <v>9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1</v>
      </c>
      <c r="M30" s="2">
        <f t="shared" si="8"/>
        <v>1</v>
      </c>
      <c r="N30" s="2">
        <v>1</v>
      </c>
    </row>
    <row r="31" spans="1:14" x14ac:dyDescent="0.25">
      <c r="A31" s="5" t="s">
        <v>24</v>
      </c>
      <c r="B31" s="5"/>
      <c r="D31" s="9">
        <f t="shared" ref="D31:N31" si="9">SUM(D21:D30)</f>
        <v>504</v>
      </c>
      <c r="E31" s="9">
        <f t="shared" si="9"/>
        <v>324</v>
      </c>
      <c r="F31" s="9">
        <f t="shared" si="9"/>
        <v>117</v>
      </c>
      <c r="G31" s="9">
        <f t="shared" si="9"/>
        <v>108</v>
      </c>
      <c r="H31" s="9">
        <f t="shared" si="9"/>
        <v>22</v>
      </c>
      <c r="I31" s="9">
        <f t="shared" si="9"/>
        <v>222</v>
      </c>
      <c r="J31" s="9">
        <f t="shared" si="9"/>
        <v>61</v>
      </c>
      <c r="K31" s="9">
        <f t="shared" si="9"/>
        <v>65</v>
      </c>
      <c r="L31" s="9">
        <f t="shared" si="9"/>
        <v>51</v>
      </c>
      <c r="M31" s="9">
        <f t="shared" si="9"/>
        <v>399</v>
      </c>
      <c r="N31" s="9">
        <f t="shared" si="9"/>
        <v>1474</v>
      </c>
    </row>
    <row r="32" spans="1:14" x14ac:dyDescent="0.25">
      <c r="A32" s="3"/>
      <c r="B32" s="3"/>
    </row>
    <row r="33" spans="1:14" x14ac:dyDescent="0.25">
      <c r="A33" s="19" t="s">
        <v>25</v>
      </c>
      <c r="D33">
        <f t="shared" ref="D33:M33" si="10">D15+D19+D31</f>
        <v>688</v>
      </c>
      <c r="E33">
        <f t="shared" si="10"/>
        <v>442</v>
      </c>
      <c r="F33">
        <f t="shared" si="10"/>
        <v>145</v>
      </c>
      <c r="G33">
        <f t="shared" si="10"/>
        <v>153</v>
      </c>
      <c r="H33">
        <f t="shared" si="10"/>
        <v>38</v>
      </c>
      <c r="I33">
        <f t="shared" si="10"/>
        <v>659</v>
      </c>
      <c r="J33">
        <f t="shared" si="10"/>
        <v>237</v>
      </c>
      <c r="K33">
        <f t="shared" si="10"/>
        <v>199</v>
      </c>
      <c r="L33">
        <f t="shared" si="10"/>
        <v>84</v>
      </c>
      <c r="M33">
        <f t="shared" si="10"/>
        <v>1179</v>
      </c>
      <c r="N33">
        <f>SUM(D33:L33)</f>
        <v>2645</v>
      </c>
    </row>
    <row r="34" spans="1:14" x14ac:dyDescent="0.25">
      <c r="A34" s="3"/>
      <c r="B34" s="3"/>
    </row>
    <row r="35" spans="1:14" x14ac:dyDescent="0.25">
      <c r="A35" s="5" t="s">
        <v>26</v>
      </c>
      <c r="B35" s="5"/>
      <c r="D35" s="2">
        <f t="shared" ref="D35:N35" si="11">IF(D15&gt;0,AVERAGE(D10:D14),0)</f>
        <v>36.5</v>
      </c>
      <c r="E35" s="2">
        <f t="shared" si="11"/>
        <v>29.5</v>
      </c>
      <c r="F35" s="2">
        <f t="shared" si="11"/>
        <v>3.5</v>
      </c>
      <c r="G35" s="2">
        <f t="shared" si="11"/>
        <v>16</v>
      </c>
      <c r="H35" s="2">
        <f t="shared" si="11"/>
        <v>5.5</v>
      </c>
      <c r="I35" s="2">
        <f t="shared" si="11"/>
        <v>114.5</v>
      </c>
      <c r="J35" s="2">
        <f t="shared" si="11"/>
        <v>36</v>
      </c>
      <c r="K35" s="2">
        <f t="shared" si="11"/>
        <v>29.5</v>
      </c>
      <c r="L35" s="2">
        <f t="shared" si="11"/>
        <v>10.5</v>
      </c>
      <c r="M35" s="2">
        <f t="shared" si="11"/>
        <v>76.2</v>
      </c>
      <c r="N35" s="11">
        <f t="shared" si="11"/>
        <v>112.6</v>
      </c>
    </row>
    <row r="36" spans="1:14" x14ac:dyDescent="0.25">
      <c r="A36" s="8" t="s">
        <v>27</v>
      </c>
      <c r="B36" s="8"/>
      <c r="D36" s="13">
        <f t="shared" ref="D36:N36" si="12">IF(OR(D15&gt;0,D33&gt;0),D15/D33,0)</f>
        <v>0.10610465116279069</v>
      </c>
      <c r="E36" s="13">
        <f t="shared" si="12"/>
        <v>0.1334841628959276</v>
      </c>
      <c r="F36" s="13">
        <f t="shared" si="12"/>
        <v>4.8275862068965517E-2</v>
      </c>
      <c r="G36" s="13">
        <f t="shared" si="12"/>
        <v>0.20915032679738563</v>
      </c>
      <c r="H36" s="13">
        <f t="shared" si="12"/>
        <v>0.28947368421052633</v>
      </c>
      <c r="I36" s="13">
        <f t="shared" si="12"/>
        <v>0.34749620637329287</v>
      </c>
      <c r="J36" s="13">
        <f t="shared" si="12"/>
        <v>0.30379746835443039</v>
      </c>
      <c r="K36" s="13">
        <f t="shared" si="12"/>
        <v>0.29648241206030151</v>
      </c>
      <c r="L36" s="13">
        <f t="shared" si="12"/>
        <v>0.25</v>
      </c>
      <c r="M36" s="13">
        <f t="shared" si="12"/>
        <v>0.32315521628498728</v>
      </c>
      <c r="N36" s="13">
        <f t="shared" si="12"/>
        <v>0.21285444234404538</v>
      </c>
    </row>
    <row r="37" spans="1:14" x14ac:dyDescent="0.25">
      <c r="A37" s="5" t="s">
        <v>28</v>
      </c>
      <c r="B37" s="5"/>
      <c r="D37" s="2">
        <f>RANK(D35,D$53:D$55)</f>
        <v>3</v>
      </c>
      <c r="E37" s="2">
        <f t="shared" ref="E37:N37" si="13">RANK(E35,E$53:E$55)</f>
        <v>2</v>
      </c>
      <c r="F37" s="2">
        <f t="shared" si="13"/>
        <v>3</v>
      </c>
      <c r="G37" s="2">
        <f t="shared" si="13"/>
        <v>1</v>
      </c>
      <c r="H37" s="2">
        <f t="shared" si="13"/>
        <v>1</v>
      </c>
      <c r="I37" s="2">
        <f t="shared" si="13"/>
        <v>1</v>
      </c>
      <c r="J37" s="2">
        <f t="shared" si="13"/>
        <v>2</v>
      </c>
      <c r="K37" s="2">
        <f t="shared" si="13"/>
        <v>2</v>
      </c>
      <c r="L37" s="2">
        <f t="shared" si="13"/>
        <v>1</v>
      </c>
      <c r="M37" s="2">
        <f t="shared" si="13"/>
        <v>2</v>
      </c>
      <c r="N37" s="2">
        <f t="shared" si="13"/>
        <v>3</v>
      </c>
    </row>
    <row r="38" spans="1:14" x14ac:dyDescent="0.25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5">
      <c r="A39" s="5" t="s">
        <v>29</v>
      </c>
      <c r="B39" s="5"/>
      <c r="D39" s="2">
        <f t="shared" ref="D39:N39" si="14">IF(D19&gt;0,AVERAGE(D17:D18),0)</f>
        <v>55.5</v>
      </c>
      <c r="E39" s="2">
        <f t="shared" si="14"/>
        <v>29.5</v>
      </c>
      <c r="F39" s="2">
        <f t="shared" si="14"/>
        <v>10.5</v>
      </c>
      <c r="G39" s="2">
        <f t="shared" si="14"/>
        <v>6.5</v>
      </c>
      <c r="H39" s="2">
        <f t="shared" si="14"/>
        <v>2.5</v>
      </c>
      <c r="I39" s="2">
        <f t="shared" si="14"/>
        <v>104</v>
      </c>
      <c r="J39" s="2">
        <f t="shared" si="14"/>
        <v>52</v>
      </c>
      <c r="K39" s="2">
        <f t="shared" si="14"/>
        <v>37.5</v>
      </c>
      <c r="L39" s="2">
        <f t="shared" si="14"/>
        <v>6</v>
      </c>
      <c r="M39" s="2">
        <f t="shared" si="14"/>
        <v>199.5</v>
      </c>
      <c r="N39" s="11">
        <f t="shared" si="14"/>
        <v>304</v>
      </c>
    </row>
    <row r="40" spans="1:14" x14ac:dyDescent="0.25">
      <c r="A40" s="8" t="s">
        <v>27</v>
      </c>
      <c r="B40" s="8"/>
      <c r="D40" s="13">
        <f t="shared" ref="D40:N40" si="15">IF(D33&gt;0,D19/D33,0)</f>
        <v>0.16133720930232559</v>
      </c>
      <c r="E40" s="13">
        <f t="shared" si="15"/>
        <v>0.1334841628959276</v>
      </c>
      <c r="F40" s="13">
        <f t="shared" si="15"/>
        <v>0.14482758620689656</v>
      </c>
      <c r="G40" s="13">
        <f t="shared" si="15"/>
        <v>8.4967320261437912E-2</v>
      </c>
      <c r="H40" s="13">
        <f t="shared" si="15"/>
        <v>0.13157894736842105</v>
      </c>
      <c r="I40" s="13">
        <f t="shared" si="15"/>
        <v>0.3156297420333839</v>
      </c>
      <c r="J40" s="13">
        <f t="shared" si="15"/>
        <v>0.43881856540084391</v>
      </c>
      <c r="K40" s="13">
        <f t="shared" si="15"/>
        <v>0.37688442211055279</v>
      </c>
      <c r="L40" s="13">
        <f t="shared" si="15"/>
        <v>0.14285714285714285</v>
      </c>
      <c r="M40" s="13">
        <f t="shared" si="15"/>
        <v>0.33842239185750639</v>
      </c>
      <c r="N40" s="13">
        <f t="shared" si="15"/>
        <v>0.22986767485822307</v>
      </c>
    </row>
    <row r="41" spans="1:14" x14ac:dyDescent="0.25">
      <c r="A41" s="5" t="s">
        <v>28</v>
      </c>
      <c r="B41" s="5"/>
      <c r="D41" s="2">
        <f>RANK(D39,D$53:D$55)</f>
        <v>2</v>
      </c>
      <c r="E41" s="2">
        <f t="shared" ref="E41:N41" si="16">RANK(E39,E$53:E$55)</f>
        <v>2</v>
      </c>
      <c r="F41" s="2">
        <f t="shared" si="16"/>
        <v>2</v>
      </c>
      <c r="G41" s="2">
        <f t="shared" si="16"/>
        <v>3</v>
      </c>
      <c r="H41" s="2">
        <f t="shared" si="16"/>
        <v>3</v>
      </c>
      <c r="I41" s="2">
        <f t="shared" si="16"/>
        <v>2</v>
      </c>
      <c r="J41" s="2">
        <f t="shared" si="16"/>
        <v>1</v>
      </c>
      <c r="K41" s="2">
        <f t="shared" si="16"/>
        <v>1</v>
      </c>
      <c r="L41" s="2">
        <f t="shared" si="16"/>
        <v>2</v>
      </c>
      <c r="M41" s="2">
        <f t="shared" si="16"/>
        <v>1</v>
      </c>
      <c r="N41" s="2">
        <f t="shared" si="16"/>
        <v>1</v>
      </c>
    </row>
    <row r="42" spans="1:14" x14ac:dyDescent="0.25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25">
      <c r="A43" s="5" t="s">
        <v>30</v>
      </c>
      <c r="B43" s="5"/>
      <c r="D43" s="2">
        <f t="shared" ref="D43:N43" si="17">IF(D31&gt;0,AVERAGE(D21:D28),0)</f>
        <v>63</v>
      </c>
      <c r="E43" s="2">
        <f t="shared" si="17"/>
        <v>40.5</v>
      </c>
      <c r="F43" s="2">
        <f t="shared" si="17"/>
        <v>14.625</v>
      </c>
      <c r="G43" s="2">
        <f t="shared" si="17"/>
        <v>13.5</v>
      </c>
      <c r="H43" s="2">
        <f t="shared" si="17"/>
        <v>2.75</v>
      </c>
      <c r="I43" s="2">
        <f t="shared" si="17"/>
        <v>27.75</v>
      </c>
      <c r="J43" s="2">
        <f t="shared" si="17"/>
        <v>7.625</v>
      </c>
      <c r="K43" s="2">
        <f t="shared" si="17"/>
        <v>8.125</v>
      </c>
      <c r="L43" s="2">
        <f t="shared" si="17"/>
        <v>4.75</v>
      </c>
      <c r="M43" s="2">
        <f t="shared" si="17"/>
        <v>48.25</v>
      </c>
      <c r="N43" s="11">
        <f t="shared" si="17"/>
        <v>182.625</v>
      </c>
    </row>
    <row r="44" spans="1:14" x14ac:dyDescent="0.25">
      <c r="A44" s="8" t="s">
        <v>27</v>
      </c>
      <c r="B44" s="8"/>
      <c r="D44" s="13">
        <f>IF(D33&gt;0,D31/D33,0)</f>
        <v>0.73255813953488369</v>
      </c>
      <c r="E44" s="13">
        <f t="shared" ref="E44:N44" si="18">IF(E33&gt;0,E31/E33,0)</f>
        <v>0.73303167420814475</v>
      </c>
      <c r="F44" s="13">
        <f t="shared" si="18"/>
        <v>0.80689655172413788</v>
      </c>
      <c r="G44" s="13">
        <f t="shared" si="18"/>
        <v>0.70588235294117652</v>
      </c>
      <c r="H44" s="13">
        <f t="shared" si="18"/>
        <v>0.57894736842105265</v>
      </c>
      <c r="I44" s="13">
        <f t="shared" si="18"/>
        <v>0.33687405159332323</v>
      </c>
      <c r="J44" s="13">
        <f t="shared" si="18"/>
        <v>0.25738396624472576</v>
      </c>
      <c r="K44" s="13">
        <f t="shared" si="18"/>
        <v>0.32663316582914576</v>
      </c>
      <c r="L44" s="13">
        <f t="shared" si="18"/>
        <v>0.6071428571428571</v>
      </c>
      <c r="M44" s="13">
        <f t="shared" si="18"/>
        <v>0.33842239185750639</v>
      </c>
      <c r="N44" s="13">
        <f t="shared" si="18"/>
        <v>0.55727788279773161</v>
      </c>
    </row>
    <row r="45" spans="1:14" x14ac:dyDescent="0.25">
      <c r="A45" s="5" t="s">
        <v>28</v>
      </c>
      <c r="B45" s="5"/>
      <c r="D45" s="2">
        <f>RANK(D43,D$53:D$55)</f>
        <v>1</v>
      </c>
      <c r="E45" s="2">
        <f t="shared" ref="E45:N45" si="19">RANK(E43,E$53:E$55)</f>
        <v>1</v>
      </c>
      <c r="F45" s="2">
        <f t="shared" si="19"/>
        <v>1</v>
      </c>
      <c r="G45" s="2">
        <f t="shared" si="19"/>
        <v>2</v>
      </c>
      <c r="H45" s="2">
        <f t="shared" si="19"/>
        <v>2</v>
      </c>
      <c r="I45" s="2">
        <f t="shared" si="19"/>
        <v>3</v>
      </c>
      <c r="J45" s="2">
        <f t="shared" si="19"/>
        <v>3</v>
      </c>
      <c r="K45" s="2">
        <f t="shared" si="19"/>
        <v>3</v>
      </c>
      <c r="L45" s="2">
        <f t="shared" si="19"/>
        <v>3</v>
      </c>
      <c r="M45" s="2">
        <f t="shared" si="19"/>
        <v>3</v>
      </c>
      <c r="N45" s="2">
        <f t="shared" si="19"/>
        <v>2</v>
      </c>
    </row>
    <row r="46" spans="1:14" x14ac:dyDescent="0.25">
      <c r="A46" s="3"/>
      <c r="B46" s="3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pans="1:14" x14ac:dyDescent="0.25">
      <c r="A47" s="5" t="s">
        <v>31</v>
      </c>
      <c r="B47" s="5"/>
      <c r="D47" s="11">
        <f t="shared" ref="D47:N47" si="20">D33/COUNTA($B$9:$B$28)</f>
        <v>45.866666666666667</v>
      </c>
      <c r="E47" s="11">
        <f t="shared" si="20"/>
        <v>29.466666666666665</v>
      </c>
      <c r="F47" s="11">
        <f t="shared" si="20"/>
        <v>9.6666666666666661</v>
      </c>
      <c r="G47" s="11">
        <f t="shared" si="20"/>
        <v>10.199999999999999</v>
      </c>
      <c r="H47" s="11">
        <f t="shared" si="20"/>
        <v>2.5333333333333332</v>
      </c>
      <c r="I47" s="11">
        <f t="shared" si="20"/>
        <v>43.93333333333333</v>
      </c>
      <c r="J47" s="11">
        <f t="shared" si="20"/>
        <v>15.8</v>
      </c>
      <c r="K47" s="11">
        <f t="shared" si="20"/>
        <v>13.266666666666667</v>
      </c>
      <c r="L47" s="11">
        <f t="shared" si="20"/>
        <v>5.6</v>
      </c>
      <c r="M47" s="11">
        <f t="shared" si="20"/>
        <v>78.599999999999994</v>
      </c>
      <c r="N47" s="11">
        <f t="shared" si="20"/>
        <v>176.33333333333334</v>
      </c>
    </row>
    <row r="52" spans="4:14" x14ac:dyDescent="0.25">
      <c r="D52" s="2" t="s">
        <v>32</v>
      </c>
    </row>
    <row r="53" spans="4:14" x14ac:dyDescent="0.25">
      <c r="D53">
        <f>D35</f>
        <v>36.5</v>
      </c>
      <c r="E53">
        <f t="shared" ref="E53:N53" si="21">E35</f>
        <v>29.5</v>
      </c>
      <c r="F53">
        <f t="shared" si="21"/>
        <v>3.5</v>
      </c>
      <c r="G53">
        <f t="shared" si="21"/>
        <v>16</v>
      </c>
      <c r="H53">
        <f t="shared" si="21"/>
        <v>5.5</v>
      </c>
      <c r="I53">
        <f t="shared" si="21"/>
        <v>114.5</v>
      </c>
      <c r="J53">
        <f t="shared" si="21"/>
        <v>36</v>
      </c>
      <c r="K53">
        <f t="shared" si="21"/>
        <v>29.5</v>
      </c>
      <c r="L53">
        <f t="shared" si="21"/>
        <v>10.5</v>
      </c>
      <c r="M53">
        <f t="shared" si="21"/>
        <v>76.2</v>
      </c>
      <c r="N53" s="10">
        <f t="shared" si="21"/>
        <v>112.6</v>
      </c>
    </row>
    <row r="54" spans="4:14" x14ac:dyDescent="0.25">
      <c r="D54">
        <f>D39</f>
        <v>55.5</v>
      </c>
      <c r="E54">
        <f t="shared" ref="E54:N54" si="22">E39</f>
        <v>29.5</v>
      </c>
      <c r="F54">
        <f t="shared" si="22"/>
        <v>10.5</v>
      </c>
      <c r="G54">
        <f t="shared" si="22"/>
        <v>6.5</v>
      </c>
      <c r="H54">
        <f t="shared" si="22"/>
        <v>2.5</v>
      </c>
      <c r="I54">
        <f t="shared" si="22"/>
        <v>104</v>
      </c>
      <c r="J54">
        <f t="shared" si="22"/>
        <v>52</v>
      </c>
      <c r="K54">
        <f t="shared" si="22"/>
        <v>37.5</v>
      </c>
      <c r="L54">
        <f t="shared" si="22"/>
        <v>6</v>
      </c>
      <c r="M54">
        <f t="shared" si="22"/>
        <v>199.5</v>
      </c>
      <c r="N54" s="10">
        <f t="shared" si="22"/>
        <v>304</v>
      </c>
    </row>
    <row r="55" spans="4:14" x14ac:dyDescent="0.25">
      <c r="D55">
        <f>D43</f>
        <v>63</v>
      </c>
      <c r="E55">
        <f t="shared" ref="E55:N55" si="23">E43</f>
        <v>40.5</v>
      </c>
      <c r="F55">
        <f t="shared" si="23"/>
        <v>14.625</v>
      </c>
      <c r="G55">
        <f t="shared" si="23"/>
        <v>13.5</v>
      </c>
      <c r="H55">
        <f t="shared" si="23"/>
        <v>2.75</v>
      </c>
      <c r="I55">
        <f t="shared" si="23"/>
        <v>27.75</v>
      </c>
      <c r="J55">
        <f t="shared" si="23"/>
        <v>7.625</v>
      </c>
      <c r="K55">
        <f t="shared" si="23"/>
        <v>8.125</v>
      </c>
      <c r="L55">
        <f t="shared" si="23"/>
        <v>4.75</v>
      </c>
      <c r="M55">
        <f t="shared" si="23"/>
        <v>48.25</v>
      </c>
      <c r="N55" s="10">
        <f t="shared" si="23"/>
        <v>182.625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"/>
  <sheetViews>
    <sheetView workbookViewId="0">
      <selection sqref="A1:N1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1" t="s">
        <v>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2" t="str">
        <f ca="1">UPPER(MID(CELL("filename",A1),FIND("]",CELL("filename",A1))+1,255)&amp;" "&amp;YR)</f>
        <v>OCTOBER 2019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5" spans="1:14" s="16" customFormat="1" ht="75" x14ac:dyDescent="0.25">
      <c r="A5" s="20" t="s">
        <v>0</v>
      </c>
      <c r="B5" s="20" t="s">
        <v>1</v>
      </c>
      <c r="C5" s="20"/>
      <c r="D5" s="20" t="s">
        <v>2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20" t="s">
        <v>9</v>
      </c>
      <c r="K5" s="20" t="s">
        <v>10</v>
      </c>
      <c r="L5" s="20" t="s">
        <v>11</v>
      </c>
      <c r="M5" s="20" t="s">
        <v>12</v>
      </c>
      <c r="N5" s="20" t="s">
        <v>13</v>
      </c>
    </row>
    <row r="6" spans="1:14" s="16" customFormat="1" ht="7.1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34</v>
      </c>
      <c r="B10" s="14">
        <v>2</v>
      </c>
      <c r="M10" s="2">
        <f t="shared" ref="M10:M14" si="1">SUM(I10:L10)</f>
        <v>0</v>
      </c>
      <c r="N10" s="2">
        <f t="shared" ref="N10:N14" si="2">SUM(D10:L10)</f>
        <v>0</v>
      </c>
    </row>
    <row r="11" spans="1:14" x14ac:dyDescent="0.25">
      <c r="A11" s="4" t="s">
        <v>37</v>
      </c>
      <c r="B11" s="14">
        <v>4</v>
      </c>
      <c r="M11" s="2">
        <f t="shared" si="1"/>
        <v>0</v>
      </c>
      <c r="N11" s="2">
        <f t="shared" si="2"/>
        <v>0</v>
      </c>
    </row>
    <row r="12" spans="1:14" x14ac:dyDescent="0.25">
      <c r="A12" s="17"/>
      <c r="B12" s="14">
        <v>4</v>
      </c>
      <c r="M12" s="2">
        <f t="shared" si="1"/>
        <v>0</v>
      </c>
      <c r="N12" s="2">
        <f t="shared" si="2"/>
        <v>0</v>
      </c>
    </row>
    <row r="13" spans="1:14" x14ac:dyDescent="0.25">
      <c r="A13" s="17"/>
      <c r="B13" s="14">
        <v>4</v>
      </c>
      <c r="M13" s="2">
        <f t="shared" si="1"/>
        <v>0</v>
      </c>
      <c r="N13" s="2">
        <f t="shared" si="2"/>
        <v>0</v>
      </c>
    </row>
    <row r="14" spans="1:14" x14ac:dyDescent="0.25">
      <c r="A14" s="4"/>
      <c r="B14" s="14">
        <v>4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18</v>
      </c>
      <c r="B15" s="6"/>
      <c r="D15" s="9">
        <f t="shared" ref="D15:N15" si="3">SUM(D10:D14)</f>
        <v>0</v>
      </c>
      <c r="E15" s="9">
        <f t="shared" si="3"/>
        <v>0</v>
      </c>
      <c r="F15" s="9">
        <f t="shared" si="3"/>
        <v>0</v>
      </c>
      <c r="G15" s="9">
        <f t="shared" si="3"/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 t="shared" si="3"/>
        <v>0</v>
      </c>
      <c r="L15" s="9">
        <f t="shared" si="3"/>
        <v>0</v>
      </c>
      <c r="M15" s="9">
        <f t="shared" si="3"/>
        <v>0</v>
      </c>
      <c r="N15" s="9">
        <f t="shared" si="3"/>
        <v>0</v>
      </c>
    </row>
    <row r="16" spans="1:14" x14ac:dyDescent="0.25">
      <c r="A16" s="3"/>
      <c r="B16" s="15"/>
    </row>
    <row r="17" spans="1:24" x14ac:dyDescent="0.25">
      <c r="A17" s="4" t="s">
        <v>22</v>
      </c>
      <c r="B17" s="14">
        <v>1</v>
      </c>
      <c r="M17" s="2">
        <f t="shared" ref="M17:M18" si="4">SUM(I17:L17)</f>
        <v>0</v>
      </c>
      <c r="N17" s="2">
        <f t="shared" ref="N17:N18" si="5">SUM(D17:L17)</f>
        <v>0</v>
      </c>
    </row>
    <row r="18" spans="1:24" x14ac:dyDescent="0.25">
      <c r="A18" s="4" t="s">
        <v>19</v>
      </c>
      <c r="B18" s="14">
        <v>7</v>
      </c>
      <c r="M18" s="2">
        <f t="shared" si="4"/>
        <v>0</v>
      </c>
      <c r="N18" s="2">
        <f t="shared" si="5"/>
        <v>0</v>
      </c>
    </row>
    <row r="19" spans="1:24" x14ac:dyDescent="0.25">
      <c r="A19" s="5" t="s">
        <v>20</v>
      </c>
      <c r="B19" s="6"/>
      <c r="D19" s="9">
        <f>SUM(D17:D18)</f>
        <v>0</v>
      </c>
      <c r="E19" s="9">
        <f>SUM(E17:E18)</f>
        <v>0</v>
      </c>
      <c r="F19" s="9">
        <f t="shared" ref="F19:N19" si="6">SUM(F17:F18)</f>
        <v>0</v>
      </c>
      <c r="G19" s="9">
        <f t="shared" si="6"/>
        <v>0</v>
      </c>
      <c r="H19" s="9">
        <f t="shared" si="6"/>
        <v>0</v>
      </c>
      <c r="I19" s="9">
        <f t="shared" si="6"/>
        <v>0</v>
      </c>
      <c r="J19" s="9">
        <f t="shared" si="6"/>
        <v>0</v>
      </c>
      <c r="K19" s="9">
        <f t="shared" si="6"/>
        <v>0</v>
      </c>
      <c r="L19" s="9">
        <f t="shared" si="6"/>
        <v>0</v>
      </c>
      <c r="M19" s="9">
        <f t="shared" si="6"/>
        <v>0</v>
      </c>
      <c r="N19" s="9">
        <f t="shared" si="6"/>
        <v>0</v>
      </c>
    </row>
    <row r="20" spans="1:24" x14ac:dyDescent="0.25">
      <c r="A20" s="5"/>
      <c r="B20" s="6"/>
    </row>
    <row r="21" spans="1:24" x14ac:dyDescent="0.25">
      <c r="A21" s="7" t="s">
        <v>23</v>
      </c>
      <c r="B21" s="14">
        <v>10</v>
      </c>
      <c r="M21" s="2">
        <f t="shared" ref="M21:M28" si="7">SUM(I21:L21)</f>
        <v>0</v>
      </c>
      <c r="N21" s="2">
        <f t="shared" ref="N21:N28" si="8">SUM(D21:L21)</f>
        <v>0</v>
      </c>
    </row>
    <row r="22" spans="1:24" x14ac:dyDescent="0.25">
      <c r="A22" s="7" t="s">
        <v>21</v>
      </c>
      <c r="B22" s="14">
        <v>11</v>
      </c>
      <c r="M22" s="2">
        <f t="shared" si="7"/>
        <v>0</v>
      </c>
      <c r="N22" s="2">
        <f t="shared" si="8"/>
        <v>0</v>
      </c>
    </row>
    <row r="23" spans="1:24" x14ac:dyDescent="0.25">
      <c r="A23" s="4" t="s">
        <v>38</v>
      </c>
      <c r="B23" s="14">
        <v>3</v>
      </c>
      <c r="M23" s="2">
        <f t="shared" si="7"/>
        <v>0</v>
      </c>
      <c r="N23" s="2">
        <f t="shared" si="8"/>
        <v>0</v>
      </c>
    </row>
    <row r="24" spans="1:24" x14ac:dyDescent="0.25">
      <c r="A24" s="4" t="s">
        <v>35</v>
      </c>
      <c r="B24" s="14">
        <v>5</v>
      </c>
      <c r="M24" s="2">
        <f t="shared" si="7"/>
        <v>0</v>
      </c>
      <c r="N24" s="2">
        <f t="shared" si="8"/>
        <v>0</v>
      </c>
    </row>
    <row r="25" spans="1:24" x14ac:dyDescent="0.25">
      <c r="A25" s="4" t="s">
        <v>33</v>
      </c>
      <c r="B25" s="14">
        <v>5</v>
      </c>
      <c r="M25" s="2">
        <f t="shared" si="7"/>
        <v>0</v>
      </c>
      <c r="N25" s="2">
        <f t="shared" si="8"/>
        <v>0</v>
      </c>
    </row>
    <row r="26" spans="1:24" x14ac:dyDescent="0.25">
      <c r="A26" s="17" t="s">
        <v>17</v>
      </c>
      <c r="B26" s="14">
        <v>6</v>
      </c>
      <c r="M26" s="2">
        <f t="shared" si="7"/>
        <v>0</v>
      </c>
      <c r="N26" s="2">
        <f t="shared" si="8"/>
        <v>0</v>
      </c>
    </row>
    <row r="27" spans="1:24" x14ac:dyDescent="0.25">
      <c r="A27" s="17" t="s">
        <v>39</v>
      </c>
      <c r="B27" s="14">
        <v>8</v>
      </c>
      <c r="M27" s="2">
        <f t="shared" si="7"/>
        <v>0</v>
      </c>
      <c r="N27" s="2">
        <f t="shared" si="8"/>
        <v>0</v>
      </c>
    </row>
    <row r="28" spans="1:24" x14ac:dyDescent="0.25">
      <c r="A28" s="17" t="s">
        <v>40</v>
      </c>
      <c r="B28" s="14">
        <v>9</v>
      </c>
      <c r="M28" s="2">
        <f t="shared" si="7"/>
        <v>0</v>
      </c>
      <c r="N28" s="2">
        <f t="shared" si="8"/>
        <v>0</v>
      </c>
    </row>
    <row r="29" spans="1:24" x14ac:dyDescent="0.25">
      <c r="A29" s="17" t="s">
        <v>41</v>
      </c>
      <c r="B29" s="14">
        <v>9</v>
      </c>
      <c r="M29" s="2">
        <f t="shared" ref="M29:M30" si="9">SUM(I29:L29)</f>
        <v>0</v>
      </c>
      <c r="N29" s="2">
        <f t="shared" ref="N29:N30" si="10">SUM(D29:L29)</f>
        <v>0</v>
      </c>
      <c r="X29">
        <v>3</v>
      </c>
    </row>
    <row r="30" spans="1:24" x14ac:dyDescent="0.25">
      <c r="A30" s="17" t="s">
        <v>36</v>
      </c>
      <c r="B30" s="14">
        <v>9</v>
      </c>
      <c r="M30" s="2">
        <f t="shared" si="9"/>
        <v>0</v>
      </c>
      <c r="N30" s="2">
        <f t="shared" si="10"/>
        <v>0</v>
      </c>
    </row>
    <row r="31" spans="1:24" x14ac:dyDescent="0.25">
      <c r="A31" s="5" t="s">
        <v>24</v>
      </c>
      <c r="B31" s="5"/>
      <c r="D31" s="9">
        <f t="shared" ref="D31:N31" si="11">SUM(D21:D28)</f>
        <v>0</v>
      </c>
      <c r="E31" s="9">
        <f t="shared" si="11"/>
        <v>0</v>
      </c>
      <c r="F31" s="9">
        <f t="shared" si="11"/>
        <v>0</v>
      </c>
      <c r="G31" s="9">
        <f t="shared" si="11"/>
        <v>0</v>
      </c>
      <c r="H31" s="9">
        <f t="shared" si="11"/>
        <v>0</v>
      </c>
      <c r="I31" s="9">
        <f t="shared" si="11"/>
        <v>0</v>
      </c>
      <c r="J31" s="9">
        <f t="shared" si="11"/>
        <v>0</v>
      </c>
      <c r="K31" s="9">
        <f t="shared" si="11"/>
        <v>0</v>
      </c>
      <c r="L31" s="9">
        <f t="shared" si="11"/>
        <v>0</v>
      </c>
      <c r="M31" s="9">
        <f t="shared" si="11"/>
        <v>0</v>
      </c>
      <c r="N31" s="9">
        <f t="shared" si="11"/>
        <v>0</v>
      </c>
    </row>
    <row r="32" spans="1:24" x14ac:dyDescent="0.25">
      <c r="A32" s="3"/>
      <c r="B32" s="3"/>
    </row>
    <row r="33" spans="1:14" x14ac:dyDescent="0.25">
      <c r="A33" s="19" t="s">
        <v>25</v>
      </c>
      <c r="D33">
        <f t="shared" ref="D33:M33" si="12">D15+D19+D31</f>
        <v>0</v>
      </c>
      <c r="E33">
        <f t="shared" si="12"/>
        <v>0</v>
      </c>
      <c r="F33">
        <f t="shared" si="12"/>
        <v>0</v>
      </c>
      <c r="G33">
        <f t="shared" si="12"/>
        <v>0</v>
      </c>
      <c r="H33">
        <f t="shared" si="12"/>
        <v>0</v>
      </c>
      <c r="I33">
        <f t="shared" si="12"/>
        <v>0</v>
      </c>
      <c r="J33">
        <f t="shared" si="12"/>
        <v>0</v>
      </c>
      <c r="K33">
        <f t="shared" si="12"/>
        <v>0</v>
      </c>
      <c r="L33">
        <f t="shared" si="12"/>
        <v>0</v>
      </c>
      <c r="M33">
        <f t="shared" si="12"/>
        <v>0</v>
      </c>
      <c r="N33">
        <f>SUM(D33:L33)</f>
        <v>0</v>
      </c>
    </row>
    <row r="34" spans="1:14" x14ac:dyDescent="0.25">
      <c r="A34" s="3"/>
      <c r="B34" s="3"/>
    </row>
    <row r="35" spans="1:14" x14ac:dyDescent="0.25">
      <c r="A35" s="5" t="s">
        <v>26</v>
      </c>
      <c r="B35" s="5"/>
      <c r="D35" s="2">
        <f t="shared" ref="D35:N35" si="13">IF(D15&gt;0,AVERAGE(D10:D14),0)</f>
        <v>0</v>
      </c>
      <c r="E35" s="2">
        <f t="shared" si="13"/>
        <v>0</v>
      </c>
      <c r="F35" s="2">
        <f t="shared" si="13"/>
        <v>0</v>
      </c>
      <c r="G35" s="2">
        <f t="shared" si="13"/>
        <v>0</v>
      </c>
      <c r="H35" s="2">
        <f t="shared" si="13"/>
        <v>0</v>
      </c>
      <c r="I35" s="2">
        <f t="shared" si="13"/>
        <v>0</v>
      </c>
      <c r="J35" s="2">
        <f t="shared" si="13"/>
        <v>0</v>
      </c>
      <c r="K35" s="2">
        <f t="shared" si="13"/>
        <v>0</v>
      </c>
      <c r="L35" s="2">
        <f t="shared" si="13"/>
        <v>0</v>
      </c>
      <c r="M35" s="2">
        <f t="shared" si="13"/>
        <v>0</v>
      </c>
      <c r="N35" s="11">
        <f t="shared" si="13"/>
        <v>0</v>
      </c>
    </row>
    <row r="36" spans="1:14" x14ac:dyDescent="0.25">
      <c r="A36" s="8" t="s">
        <v>27</v>
      </c>
      <c r="B36" s="8"/>
      <c r="D36" s="13">
        <f t="shared" ref="D36:N36" si="14">IF(OR(D15&gt;0,D33&gt;0),D15/D33,0)</f>
        <v>0</v>
      </c>
      <c r="E36" s="13">
        <f t="shared" si="14"/>
        <v>0</v>
      </c>
      <c r="F36" s="13">
        <f t="shared" si="14"/>
        <v>0</v>
      </c>
      <c r="G36" s="13">
        <f t="shared" si="14"/>
        <v>0</v>
      </c>
      <c r="H36" s="13">
        <f t="shared" si="14"/>
        <v>0</v>
      </c>
      <c r="I36" s="13">
        <f t="shared" si="14"/>
        <v>0</v>
      </c>
      <c r="J36" s="13">
        <f t="shared" si="14"/>
        <v>0</v>
      </c>
      <c r="K36" s="13">
        <f t="shared" si="14"/>
        <v>0</v>
      </c>
      <c r="L36" s="13">
        <f t="shared" si="14"/>
        <v>0</v>
      </c>
      <c r="M36" s="13">
        <f t="shared" si="14"/>
        <v>0</v>
      </c>
      <c r="N36" s="13">
        <f t="shared" si="14"/>
        <v>0</v>
      </c>
    </row>
    <row r="37" spans="1:14" x14ac:dyDescent="0.25">
      <c r="A37" s="5" t="s">
        <v>28</v>
      </c>
      <c r="B37" s="5"/>
      <c r="D37" s="2">
        <f>RANK(D35,D$53:D$55)</f>
        <v>1</v>
      </c>
      <c r="E37" s="2">
        <f t="shared" ref="E37:N37" si="15">RANK(E35,E$53:E$55)</f>
        <v>1</v>
      </c>
      <c r="F37" s="2">
        <f t="shared" si="15"/>
        <v>1</v>
      </c>
      <c r="G37" s="2">
        <f t="shared" si="15"/>
        <v>1</v>
      </c>
      <c r="H37" s="2">
        <f t="shared" si="15"/>
        <v>1</v>
      </c>
      <c r="I37" s="2">
        <f t="shared" si="15"/>
        <v>1</v>
      </c>
      <c r="J37" s="2">
        <f t="shared" si="15"/>
        <v>1</v>
      </c>
      <c r="K37" s="2">
        <f t="shared" si="15"/>
        <v>1</v>
      </c>
      <c r="L37" s="2">
        <f t="shared" si="15"/>
        <v>1</v>
      </c>
      <c r="M37" s="2">
        <f t="shared" si="15"/>
        <v>1</v>
      </c>
      <c r="N37" s="2">
        <f t="shared" si="15"/>
        <v>1</v>
      </c>
    </row>
    <row r="38" spans="1:14" x14ac:dyDescent="0.25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5">
      <c r="A39" s="5" t="s">
        <v>29</v>
      </c>
      <c r="B39" s="5"/>
      <c r="D39" s="2">
        <f t="shared" ref="D39:N39" si="16">IF(D19&gt;0,AVERAGE(D17:D18),0)</f>
        <v>0</v>
      </c>
      <c r="E39" s="2">
        <f t="shared" si="16"/>
        <v>0</v>
      </c>
      <c r="F39" s="2">
        <f t="shared" si="16"/>
        <v>0</v>
      </c>
      <c r="G39" s="2">
        <f t="shared" si="16"/>
        <v>0</v>
      </c>
      <c r="H39" s="2">
        <f t="shared" si="16"/>
        <v>0</v>
      </c>
      <c r="I39" s="2">
        <f t="shared" si="16"/>
        <v>0</v>
      </c>
      <c r="J39" s="2">
        <f t="shared" si="16"/>
        <v>0</v>
      </c>
      <c r="K39" s="2">
        <f t="shared" si="16"/>
        <v>0</v>
      </c>
      <c r="L39" s="2">
        <f t="shared" si="16"/>
        <v>0</v>
      </c>
      <c r="M39" s="2">
        <f t="shared" si="16"/>
        <v>0</v>
      </c>
      <c r="N39" s="11">
        <f t="shared" si="16"/>
        <v>0</v>
      </c>
    </row>
    <row r="40" spans="1:14" x14ac:dyDescent="0.25">
      <c r="A40" s="8" t="s">
        <v>27</v>
      </c>
      <c r="B40" s="8"/>
      <c r="D40" s="13">
        <f t="shared" ref="D40:N40" si="17">IF(D33&gt;0,D19/D33,0)</f>
        <v>0</v>
      </c>
      <c r="E40" s="13">
        <f t="shared" si="17"/>
        <v>0</v>
      </c>
      <c r="F40" s="13">
        <f t="shared" si="17"/>
        <v>0</v>
      </c>
      <c r="G40" s="13">
        <f t="shared" si="17"/>
        <v>0</v>
      </c>
      <c r="H40" s="13">
        <f t="shared" si="17"/>
        <v>0</v>
      </c>
      <c r="I40" s="13">
        <f t="shared" si="17"/>
        <v>0</v>
      </c>
      <c r="J40" s="13">
        <f t="shared" si="17"/>
        <v>0</v>
      </c>
      <c r="K40" s="13">
        <f t="shared" si="17"/>
        <v>0</v>
      </c>
      <c r="L40" s="13">
        <f t="shared" si="17"/>
        <v>0</v>
      </c>
      <c r="M40" s="13">
        <f t="shared" si="17"/>
        <v>0</v>
      </c>
      <c r="N40" s="13">
        <f t="shared" si="17"/>
        <v>0</v>
      </c>
    </row>
    <row r="41" spans="1:14" x14ac:dyDescent="0.25">
      <c r="A41" s="5" t="s">
        <v>28</v>
      </c>
      <c r="B41" s="5"/>
      <c r="D41" s="2">
        <f>RANK(D39,D$53:D$55)</f>
        <v>1</v>
      </c>
      <c r="E41" s="2">
        <f t="shared" ref="E41:N41" si="18">RANK(E39,E$53:E$55)</f>
        <v>1</v>
      </c>
      <c r="F41" s="2">
        <f t="shared" si="18"/>
        <v>1</v>
      </c>
      <c r="G41" s="2">
        <f t="shared" si="18"/>
        <v>1</v>
      </c>
      <c r="H41" s="2">
        <f t="shared" si="18"/>
        <v>1</v>
      </c>
      <c r="I41" s="2">
        <f t="shared" si="18"/>
        <v>1</v>
      </c>
      <c r="J41" s="2">
        <f t="shared" si="18"/>
        <v>1</v>
      </c>
      <c r="K41" s="2">
        <f t="shared" si="18"/>
        <v>1</v>
      </c>
      <c r="L41" s="2">
        <f t="shared" si="18"/>
        <v>1</v>
      </c>
      <c r="M41" s="2">
        <f t="shared" si="18"/>
        <v>1</v>
      </c>
      <c r="N41" s="2">
        <f t="shared" si="18"/>
        <v>1</v>
      </c>
    </row>
    <row r="42" spans="1:14" x14ac:dyDescent="0.25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25">
      <c r="A43" s="5" t="s">
        <v>30</v>
      </c>
      <c r="B43" s="5"/>
      <c r="D43" s="2">
        <f t="shared" ref="D43:N43" si="19">IF(D31&gt;0,AVERAGE(D21:D28),0)</f>
        <v>0</v>
      </c>
      <c r="E43" s="2">
        <f t="shared" si="19"/>
        <v>0</v>
      </c>
      <c r="F43" s="2">
        <f t="shared" si="19"/>
        <v>0</v>
      </c>
      <c r="G43" s="2">
        <f t="shared" si="19"/>
        <v>0</v>
      </c>
      <c r="H43" s="2">
        <f t="shared" si="19"/>
        <v>0</v>
      </c>
      <c r="I43" s="2">
        <f t="shared" si="19"/>
        <v>0</v>
      </c>
      <c r="J43" s="2">
        <f t="shared" si="19"/>
        <v>0</v>
      </c>
      <c r="K43" s="2">
        <f t="shared" si="19"/>
        <v>0</v>
      </c>
      <c r="L43" s="2">
        <f t="shared" si="19"/>
        <v>0</v>
      </c>
      <c r="M43" s="2">
        <f t="shared" si="19"/>
        <v>0</v>
      </c>
      <c r="N43" s="11">
        <f t="shared" si="19"/>
        <v>0</v>
      </c>
    </row>
    <row r="44" spans="1:14" x14ac:dyDescent="0.25">
      <c r="A44" s="8" t="s">
        <v>27</v>
      </c>
      <c r="B44" s="8"/>
      <c r="D44" s="13">
        <f>IF(D33&gt;0,D31/D33,0)</f>
        <v>0</v>
      </c>
      <c r="E44" s="13">
        <f t="shared" ref="E44:N44" si="20">IF(E33&gt;0,E31/E33,0)</f>
        <v>0</v>
      </c>
      <c r="F44" s="13">
        <f t="shared" si="20"/>
        <v>0</v>
      </c>
      <c r="G44" s="13">
        <f t="shared" si="20"/>
        <v>0</v>
      </c>
      <c r="H44" s="13">
        <f t="shared" si="20"/>
        <v>0</v>
      </c>
      <c r="I44" s="13">
        <f t="shared" si="20"/>
        <v>0</v>
      </c>
      <c r="J44" s="13">
        <f t="shared" si="20"/>
        <v>0</v>
      </c>
      <c r="K44" s="13">
        <f t="shared" si="20"/>
        <v>0</v>
      </c>
      <c r="L44" s="13">
        <f t="shared" si="20"/>
        <v>0</v>
      </c>
      <c r="M44" s="13">
        <f t="shared" si="20"/>
        <v>0</v>
      </c>
      <c r="N44" s="13">
        <f t="shared" si="20"/>
        <v>0</v>
      </c>
    </row>
    <row r="45" spans="1:14" x14ac:dyDescent="0.25">
      <c r="A45" s="5" t="s">
        <v>28</v>
      </c>
      <c r="B45" s="5"/>
      <c r="D45" s="2">
        <f>RANK(D43,D$53:D$55)</f>
        <v>1</v>
      </c>
      <c r="E45" s="2">
        <f t="shared" ref="E45:N45" si="21">RANK(E43,E$53:E$55)</f>
        <v>1</v>
      </c>
      <c r="F45" s="2">
        <f t="shared" si="21"/>
        <v>1</v>
      </c>
      <c r="G45" s="2">
        <f t="shared" si="21"/>
        <v>1</v>
      </c>
      <c r="H45" s="2">
        <f t="shared" si="21"/>
        <v>1</v>
      </c>
      <c r="I45" s="2">
        <f t="shared" si="21"/>
        <v>1</v>
      </c>
      <c r="J45" s="2">
        <f t="shared" si="21"/>
        <v>1</v>
      </c>
      <c r="K45" s="2">
        <f t="shared" si="21"/>
        <v>1</v>
      </c>
      <c r="L45" s="2">
        <f t="shared" si="21"/>
        <v>1</v>
      </c>
      <c r="M45" s="2">
        <f t="shared" si="21"/>
        <v>1</v>
      </c>
      <c r="N45" s="2">
        <f t="shared" si="21"/>
        <v>1</v>
      </c>
    </row>
    <row r="46" spans="1:14" x14ac:dyDescent="0.25">
      <c r="A46" s="3"/>
      <c r="B46" s="3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pans="1:14" x14ac:dyDescent="0.25">
      <c r="A47" s="5" t="s">
        <v>31</v>
      </c>
      <c r="B47" s="5"/>
      <c r="D47" s="11">
        <f t="shared" ref="D47:N47" si="22">D33/COUNTA($B$9:$B$28)</f>
        <v>0</v>
      </c>
      <c r="E47" s="11">
        <f t="shared" si="22"/>
        <v>0</v>
      </c>
      <c r="F47" s="11">
        <f t="shared" si="22"/>
        <v>0</v>
      </c>
      <c r="G47" s="11">
        <f t="shared" si="22"/>
        <v>0</v>
      </c>
      <c r="H47" s="11">
        <f t="shared" si="22"/>
        <v>0</v>
      </c>
      <c r="I47" s="11">
        <f t="shared" si="22"/>
        <v>0</v>
      </c>
      <c r="J47" s="11">
        <f t="shared" si="22"/>
        <v>0</v>
      </c>
      <c r="K47" s="11">
        <f t="shared" si="22"/>
        <v>0</v>
      </c>
      <c r="L47" s="11">
        <f t="shared" si="22"/>
        <v>0</v>
      </c>
      <c r="M47" s="11">
        <f t="shared" si="22"/>
        <v>0</v>
      </c>
      <c r="N47" s="11">
        <f t="shared" si="22"/>
        <v>0</v>
      </c>
    </row>
    <row r="52" spans="4:14" x14ac:dyDescent="0.25">
      <c r="D52" s="2" t="s">
        <v>32</v>
      </c>
    </row>
    <row r="53" spans="4:14" x14ac:dyDescent="0.25">
      <c r="D53">
        <f>D35</f>
        <v>0</v>
      </c>
      <c r="E53">
        <f t="shared" ref="E53:N53" si="23">E35</f>
        <v>0</v>
      </c>
      <c r="F53">
        <f t="shared" si="23"/>
        <v>0</v>
      </c>
      <c r="G53">
        <f t="shared" si="23"/>
        <v>0</v>
      </c>
      <c r="H53">
        <f t="shared" si="23"/>
        <v>0</v>
      </c>
      <c r="I53">
        <f t="shared" si="23"/>
        <v>0</v>
      </c>
      <c r="J53">
        <f t="shared" si="23"/>
        <v>0</v>
      </c>
      <c r="K53">
        <f t="shared" si="23"/>
        <v>0</v>
      </c>
      <c r="L53">
        <f t="shared" si="23"/>
        <v>0</v>
      </c>
      <c r="M53">
        <f t="shared" si="23"/>
        <v>0</v>
      </c>
      <c r="N53" s="10">
        <f t="shared" si="23"/>
        <v>0</v>
      </c>
    </row>
    <row r="54" spans="4:14" x14ac:dyDescent="0.25">
      <c r="D54">
        <f>D39</f>
        <v>0</v>
      </c>
      <c r="E54">
        <f t="shared" ref="E54:N54" si="24">E39</f>
        <v>0</v>
      </c>
      <c r="F54">
        <f t="shared" si="24"/>
        <v>0</v>
      </c>
      <c r="G54">
        <f t="shared" si="24"/>
        <v>0</v>
      </c>
      <c r="H54">
        <f t="shared" si="24"/>
        <v>0</v>
      </c>
      <c r="I54">
        <f t="shared" si="24"/>
        <v>0</v>
      </c>
      <c r="J54">
        <f t="shared" si="24"/>
        <v>0</v>
      </c>
      <c r="K54">
        <f t="shared" si="24"/>
        <v>0</v>
      </c>
      <c r="L54">
        <f t="shared" si="24"/>
        <v>0</v>
      </c>
      <c r="M54">
        <f t="shared" si="24"/>
        <v>0</v>
      </c>
      <c r="N54" s="10">
        <f t="shared" si="24"/>
        <v>0</v>
      </c>
    </row>
    <row r="55" spans="4:14" x14ac:dyDescent="0.25">
      <c r="D55">
        <f>D43</f>
        <v>0</v>
      </c>
      <c r="E55">
        <f t="shared" ref="E55:N55" si="25">E43</f>
        <v>0</v>
      </c>
      <c r="F55">
        <f t="shared" si="25"/>
        <v>0</v>
      </c>
      <c r="G55">
        <f t="shared" si="25"/>
        <v>0</v>
      </c>
      <c r="H55">
        <f t="shared" si="25"/>
        <v>0</v>
      </c>
      <c r="I55">
        <f t="shared" si="25"/>
        <v>0</v>
      </c>
      <c r="J55">
        <f t="shared" si="25"/>
        <v>0</v>
      </c>
      <c r="K55">
        <f t="shared" si="25"/>
        <v>0</v>
      </c>
      <c r="L55">
        <f t="shared" si="25"/>
        <v>0</v>
      </c>
      <c r="M55">
        <f t="shared" si="25"/>
        <v>0</v>
      </c>
      <c r="N55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sqref="A1:N1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1" t="s">
        <v>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2" t="str">
        <f ca="1">UPPER(MID(CELL("filename",A1),FIND("]",CELL("filename",A1))+1,255)&amp;" "&amp;YR)</f>
        <v>NOVEMBER 2019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5" spans="1:14" s="16" customFormat="1" ht="75" x14ac:dyDescent="0.25">
      <c r="A5" s="20" t="s">
        <v>0</v>
      </c>
      <c r="B5" s="20" t="s">
        <v>1</v>
      </c>
      <c r="C5" s="20"/>
      <c r="D5" s="20" t="s">
        <v>2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20" t="s">
        <v>9</v>
      </c>
      <c r="K5" s="20" t="s">
        <v>10</v>
      </c>
      <c r="L5" s="20" t="s">
        <v>11</v>
      </c>
      <c r="M5" s="20" t="s">
        <v>12</v>
      </c>
      <c r="N5" s="20" t="s">
        <v>13</v>
      </c>
    </row>
    <row r="6" spans="1:14" s="16" customFormat="1" ht="7.1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34</v>
      </c>
      <c r="B10" s="14">
        <v>2</v>
      </c>
      <c r="M10" s="2">
        <f t="shared" ref="M10:M14" si="1">SUM(I10:L10)</f>
        <v>0</v>
      </c>
      <c r="N10" s="2">
        <f t="shared" ref="N10:N14" si="2">SUM(D10:L10)</f>
        <v>0</v>
      </c>
    </row>
    <row r="11" spans="1:14" x14ac:dyDescent="0.25">
      <c r="A11" s="4" t="s">
        <v>37</v>
      </c>
      <c r="B11" s="14">
        <v>4</v>
      </c>
      <c r="M11" s="2">
        <f t="shared" si="1"/>
        <v>0</v>
      </c>
      <c r="N11" s="2">
        <f t="shared" si="2"/>
        <v>0</v>
      </c>
    </row>
    <row r="12" spans="1:14" x14ac:dyDescent="0.25">
      <c r="A12" s="17"/>
      <c r="B12" s="14">
        <v>4</v>
      </c>
      <c r="M12" s="2">
        <f t="shared" si="1"/>
        <v>0</v>
      </c>
      <c r="N12" s="2">
        <f t="shared" si="2"/>
        <v>0</v>
      </c>
    </row>
    <row r="13" spans="1:14" x14ac:dyDescent="0.25">
      <c r="A13" s="17"/>
      <c r="B13" s="14">
        <v>4</v>
      </c>
      <c r="M13" s="2">
        <f t="shared" si="1"/>
        <v>0</v>
      </c>
      <c r="N13" s="2">
        <f t="shared" si="2"/>
        <v>0</v>
      </c>
    </row>
    <row r="14" spans="1:14" x14ac:dyDescent="0.25">
      <c r="A14" s="4"/>
      <c r="B14" s="14">
        <v>4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18</v>
      </c>
      <c r="B15" s="6"/>
      <c r="D15" s="9">
        <f t="shared" ref="D15:N15" si="3">SUM(D10:D14)</f>
        <v>0</v>
      </c>
      <c r="E15" s="9">
        <f t="shared" si="3"/>
        <v>0</v>
      </c>
      <c r="F15" s="9">
        <f t="shared" si="3"/>
        <v>0</v>
      </c>
      <c r="G15" s="9">
        <f t="shared" si="3"/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 t="shared" si="3"/>
        <v>0</v>
      </c>
      <c r="L15" s="9">
        <f t="shared" si="3"/>
        <v>0</v>
      </c>
      <c r="M15" s="9">
        <f t="shared" si="3"/>
        <v>0</v>
      </c>
      <c r="N15" s="9">
        <f t="shared" si="3"/>
        <v>0</v>
      </c>
    </row>
    <row r="16" spans="1:14" x14ac:dyDescent="0.25">
      <c r="A16" s="3"/>
      <c r="B16" s="15"/>
    </row>
    <row r="17" spans="1:14" x14ac:dyDescent="0.25">
      <c r="A17" s="4" t="s">
        <v>22</v>
      </c>
      <c r="B17" s="14">
        <v>1</v>
      </c>
      <c r="M17" s="2">
        <f t="shared" ref="M17:M18" si="4">SUM(I17:L17)</f>
        <v>0</v>
      </c>
      <c r="N17" s="2">
        <f t="shared" ref="N17:N18" si="5">SUM(D17:L17)</f>
        <v>0</v>
      </c>
    </row>
    <row r="18" spans="1:14" x14ac:dyDescent="0.25">
      <c r="A18" s="4" t="s">
        <v>19</v>
      </c>
      <c r="B18" s="14">
        <v>7</v>
      </c>
      <c r="M18" s="2">
        <f t="shared" si="4"/>
        <v>0</v>
      </c>
      <c r="N18" s="2">
        <f t="shared" si="5"/>
        <v>0</v>
      </c>
    </row>
    <row r="19" spans="1:14" x14ac:dyDescent="0.25">
      <c r="A19" s="5" t="s">
        <v>20</v>
      </c>
      <c r="B19" s="6"/>
      <c r="D19" s="9">
        <f>SUM(D17:D18)</f>
        <v>0</v>
      </c>
      <c r="E19" s="9">
        <f>SUM(E17:E18)</f>
        <v>0</v>
      </c>
      <c r="F19" s="9">
        <f t="shared" ref="F19:N19" si="6">SUM(F17:F18)</f>
        <v>0</v>
      </c>
      <c r="G19" s="9">
        <f t="shared" si="6"/>
        <v>0</v>
      </c>
      <c r="H19" s="9">
        <f t="shared" si="6"/>
        <v>0</v>
      </c>
      <c r="I19" s="9">
        <f t="shared" si="6"/>
        <v>0</v>
      </c>
      <c r="J19" s="9">
        <f t="shared" si="6"/>
        <v>0</v>
      </c>
      <c r="K19" s="9">
        <f t="shared" si="6"/>
        <v>0</v>
      </c>
      <c r="L19" s="9">
        <f t="shared" si="6"/>
        <v>0</v>
      </c>
      <c r="M19" s="9">
        <f t="shared" si="6"/>
        <v>0</v>
      </c>
      <c r="N19" s="9">
        <f t="shared" si="6"/>
        <v>0</v>
      </c>
    </row>
    <row r="20" spans="1:14" x14ac:dyDescent="0.25">
      <c r="A20" s="5"/>
      <c r="B20" s="6"/>
    </row>
    <row r="21" spans="1:14" x14ac:dyDescent="0.25">
      <c r="A21" s="7" t="s">
        <v>23</v>
      </c>
      <c r="B21" s="14">
        <v>10</v>
      </c>
      <c r="M21" s="2">
        <f t="shared" ref="M21:M28" si="7">SUM(I21:L21)</f>
        <v>0</v>
      </c>
      <c r="N21" s="2">
        <f t="shared" ref="N21:N28" si="8">SUM(D21:L21)</f>
        <v>0</v>
      </c>
    </row>
    <row r="22" spans="1:14" x14ac:dyDescent="0.25">
      <c r="A22" s="7" t="s">
        <v>21</v>
      </c>
      <c r="B22" s="14">
        <v>11</v>
      </c>
      <c r="M22" s="2">
        <f t="shared" si="7"/>
        <v>0</v>
      </c>
      <c r="N22" s="2">
        <f t="shared" si="8"/>
        <v>0</v>
      </c>
    </row>
    <row r="23" spans="1:14" x14ac:dyDescent="0.25">
      <c r="A23" s="4" t="s">
        <v>38</v>
      </c>
      <c r="B23" s="14">
        <v>3</v>
      </c>
      <c r="M23" s="2">
        <f t="shared" si="7"/>
        <v>0</v>
      </c>
      <c r="N23" s="2">
        <f t="shared" si="8"/>
        <v>0</v>
      </c>
    </row>
    <row r="24" spans="1:14" x14ac:dyDescent="0.25">
      <c r="A24" s="4" t="s">
        <v>35</v>
      </c>
      <c r="B24" s="14">
        <v>5</v>
      </c>
      <c r="M24" s="2">
        <f t="shared" si="7"/>
        <v>0</v>
      </c>
      <c r="N24" s="2">
        <f t="shared" si="8"/>
        <v>0</v>
      </c>
    </row>
    <row r="25" spans="1:14" x14ac:dyDescent="0.25">
      <c r="A25" s="4" t="s">
        <v>33</v>
      </c>
      <c r="B25" s="14">
        <v>5</v>
      </c>
      <c r="M25" s="2">
        <f t="shared" si="7"/>
        <v>0</v>
      </c>
      <c r="N25" s="2">
        <f t="shared" si="8"/>
        <v>0</v>
      </c>
    </row>
    <row r="26" spans="1:14" x14ac:dyDescent="0.25">
      <c r="A26" s="17" t="s">
        <v>17</v>
      </c>
      <c r="B26" s="14">
        <v>6</v>
      </c>
      <c r="M26" s="2">
        <f t="shared" si="7"/>
        <v>0</v>
      </c>
      <c r="N26" s="2">
        <f t="shared" si="8"/>
        <v>0</v>
      </c>
    </row>
    <row r="27" spans="1:14" x14ac:dyDescent="0.25">
      <c r="A27" s="17" t="s">
        <v>39</v>
      </c>
      <c r="B27" s="14">
        <v>8</v>
      </c>
      <c r="M27" s="2">
        <f t="shared" si="7"/>
        <v>0</v>
      </c>
      <c r="N27" s="2">
        <f t="shared" si="8"/>
        <v>0</v>
      </c>
    </row>
    <row r="28" spans="1:14" x14ac:dyDescent="0.25">
      <c r="A28" s="17" t="s">
        <v>40</v>
      </c>
      <c r="B28" s="14">
        <v>9</v>
      </c>
      <c r="M28" s="2">
        <f t="shared" si="7"/>
        <v>0</v>
      </c>
      <c r="N28" s="2">
        <f t="shared" si="8"/>
        <v>0</v>
      </c>
    </row>
    <row r="29" spans="1:14" x14ac:dyDescent="0.25">
      <c r="A29" s="17" t="s">
        <v>41</v>
      </c>
      <c r="B29" s="14">
        <v>9</v>
      </c>
      <c r="M29" s="2">
        <f t="shared" ref="M29:M30" si="9">SUM(I29:L29)</f>
        <v>0</v>
      </c>
      <c r="N29" s="2">
        <f t="shared" ref="N29:N30" si="10">SUM(D29:L29)</f>
        <v>0</v>
      </c>
    </row>
    <row r="30" spans="1:14" x14ac:dyDescent="0.25">
      <c r="A30" s="17" t="s">
        <v>36</v>
      </c>
      <c r="B30" s="14">
        <v>9</v>
      </c>
      <c r="M30" s="2">
        <f t="shared" si="9"/>
        <v>0</v>
      </c>
      <c r="N30" s="2">
        <f t="shared" si="10"/>
        <v>0</v>
      </c>
    </row>
    <row r="31" spans="1:14" x14ac:dyDescent="0.25">
      <c r="A31" s="5" t="s">
        <v>24</v>
      </c>
      <c r="B31" s="5"/>
      <c r="D31" s="9">
        <f t="shared" ref="D31:N31" si="11">SUM(D21:D28)</f>
        <v>0</v>
      </c>
      <c r="E31" s="9">
        <f t="shared" si="11"/>
        <v>0</v>
      </c>
      <c r="F31" s="9">
        <f t="shared" si="11"/>
        <v>0</v>
      </c>
      <c r="G31" s="9">
        <f t="shared" si="11"/>
        <v>0</v>
      </c>
      <c r="H31" s="9">
        <f t="shared" si="11"/>
        <v>0</v>
      </c>
      <c r="I31" s="9">
        <f t="shared" si="11"/>
        <v>0</v>
      </c>
      <c r="J31" s="9">
        <f t="shared" si="11"/>
        <v>0</v>
      </c>
      <c r="K31" s="9">
        <f t="shared" si="11"/>
        <v>0</v>
      </c>
      <c r="L31" s="9">
        <f t="shared" si="11"/>
        <v>0</v>
      </c>
      <c r="M31" s="9">
        <f t="shared" si="11"/>
        <v>0</v>
      </c>
      <c r="N31" s="9">
        <f t="shared" si="11"/>
        <v>0</v>
      </c>
    </row>
    <row r="32" spans="1:14" x14ac:dyDescent="0.25">
      <c r="A32" s="3"/>
      <c r="B32" s="3"/>
    </row>
    <row r="33" spans="1:14" x14ac:dyDescent="0.25">
      <c r="A33" s="19" t="s">
        <v>25</v>
      </c>
      <c r="D33">
        <f t="shared" ref="D33:M33" si="12">D15+D19+D31</f>
        <v>0</v>
      </c>
      <c r="E33">
        <f t="shared" si="12"/>
        <v>0</v>
      </c>
      <c r="F33">
        <f t="shared" si="12"/>
        <v>0</v>
      </c>
      <c r="G33">
        <f t="shared" si="12"/>
        <v>0</v>
      </c>
      <c r="H33">
        <f t="shared" si="12"/>
        <v>0</v>
      </c>
      <c r="I33">
        <f t="shared" si="12"/>
        <v>0</v>
      </c>
      <c r="J33">
        <f t="shared" si="12"/>
        <v>0</v>
      </c>
      <c r="K33">
        <f t="shared" si="12"/>
        <v>0</v>
      </c>
      <c r="L33">
        <f t="shared" si="12"/>
        <v>0</v>
      </c>
      <c r="M33">
        <f t="shared" si="12"/>
        <v>0</v>
      </c>
      <c r="N33">
        <f>SUM(D33:L33)</f>
        <v>0</v>
      </c>
    </row>
    <row r="34" spans="1:14" x14ac:dyDescent="0.25">
      <c r="A34" s="3"/>
      <c r="B34" s="3"/>
    </row>
    <row r="35" spans="1:14" x14ac:dyDescent="0.25">
      <c r="A35" s="5" t="s">
        <v>26</v>
      </c>
      <c r="B35" s="5"/>
      <c r="D35" s="2">
        <f t="shared" ref="D35:N35" si="13">IF(D15&gt;0,AVERAGE(D10:D14),0)</f>
        <v>0</v>
      </c>
      <c r="E35" s="2">
        <f t="shared" si="13"/>
        <v>0</v>
      </c>
      <c r="F35" s="2">
        <f t="shared" si="13"/>
        <v>0</v>
      </c>
      <c r="G35" s="2">
        <f t="shared" si="13"/>
        <v>0</v>
      </c>
      <c r="H35" s="2">
        <f t="shared" si="13"/>
        <v>0</v>
      </c>
      <c r="I35" s="2">
        <f t="shared" si="13"/>
        <v>0</v>
      </c>
      <c r="J35" s="2">
        <f t="shared" si="13"/>
        <v>0</v>
      </c>
      <c r="K35" s="2">
        <f t="shared" si="13"/>
        <v>0</v>
      </c>
      <c r="L35" s="2">
        <f t="shared" si="13"/>
        <v>0</v>
      </c>
      <c r="M35" s="2">
        <f t="shared" si="13"/>
        <v>0</v>
      </c>
      <c r="N35" s="11">
        <f t="shared" si="13"/>
        <v>0</v>
      </c>
    </row>
    <row r="36" spans="1:14" x14ac:dyDescent="0.25">
      <c r="A36" s="8" t="s">
        <v>27</v>
      </c>
      <c r="B36" s="8"/>
      <c r="D36" s="13">
        <f t="shared" ref="D36:N36" si="14">IF(OR(D15&gt;0,D33&gt;0),D15/D33,0)</f>
        <v>0</v>
      </c>
      <c r="E36" s="13">
        <f t="shared" si="14"/>
        <v>0</v>
      </c>
      <c r="F36" s="13">
        <f t="shared" si="14"/>
        <v>0</v>
      </c>
      <c r="G36" s="13">
        <f t="shared" si="14"/>
        <v>0</v>
      </c>
      <c r="H36" s="13">
        <f t="shared" si="14"/>
        <v>0</v>
      </c>
      <c r="I36" s="13">
        <f t="shared" si="14"/>
        <v>0</v>
      </c>
      <c r="J36" s="13">
        <f t="shared" si="14"/>
        <v>0</v>
      </c>
      <c r="K36" s="13">
        <f t="shared" si="14"/>
        <v>0</v>
      </c>
      <c r="L36" s="13">
        <f t="shared" si="14"/>
        <v>0</v>
      </c>
      <c r="M36" s="13">
        <f t="shared" si="14"/>
        <v>0</v>
      </c>
      <c r="N36" s="13">
        <f t="shared" si="14"/>
        <v>0</v>
      </c>
    </row>
    <row r="37" spans="1:14" x14ac:dyDescent="0.25">
      <c r="A37" s="5" t="s">
        <v>28</v>
      </c>
      <c r="B37" s="5"/>
      <c r="D37" s="2">
        <f>RANK(D35,D$53:D$55)</f>
        <v>1</v>
      </c>
      <c r="E37" s="2">
        <f t="shared" ref="E37:N37" si="15">RANK(E35,E$53:E$55)</f>
        <v>1</v>
      </c>
      <c r="F37" s="2">
        <f t="shared" si="15"/>
        <v>1</v>
      </c>
      <c r="G37" s="2">
        <f t="shared" si="15"/>
        <v>1</v>
      </c>
      <c r="H37" s="2">
        <f t="shared" si="15"/>
        <v>1</v>
      </c>
      <c r="I37" s="2">
        <f t="shared" si="15"/>
        <v>1</v>
      </c>
      <c r="J37" s="2">
        <f t="shared" si="15"/>
        <v>1</v>
      </c>
      <c r="K37" s="2">
        <f t="shared" si="15"/>
        <v>1</v>
      </c>
      <c r="L37" s="2">
        <f t="shared" si="15"/>
        <v>1</v>
      </c>
      <c r="M37" s="2">
        <f t="shared" si="15"/>
        <v>1</v>
      </c>
      <c r="N37" s="2">
        <f t="shared" si="15"/>
        <v>1</v>
      </c>
    </row>
    <row r="38" spans="1:14" x14ac:dyDescent="0.25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5">
      <c r="A39" s="5" t="s">
        <v>29</v>
      </c>
      <c r="B39" s="5"/>
      <c r="D39" s="2">
        <f t="shared" ref="D39:N39" si="16">IF(D19&gt;0,AVERAGE(D17:D18),0)</f>
        <v>0</v>
      </c>
      <c r="E39" s="2">
        <f t="shared" si="16"/>
        <v>0</v>
      </c>
      <c r="F39" s="2">
        <f t="shared" si="16"/>
        <v>0</v>
      </c>
      <c r="G39" s="2">
        <f t="shared" si="16"/>
        <v>0</v>
      </c>
      <c r="H39" s="2">
        <f t="shared" si="16"/>
        <v>0</v>
      </c>
      <c r="I39" s="2">
        <f t="shared" si="16"/>
        <v>0</v>
      </c>
      <c r="J39" s="2">
        <f t="shared" si="16"/>
        <v>0</v>
      </c>
      <c r="K39" s="2">
        <f t="shared" si="16"/>
        <v>0</v>
      </c>
      <c r="L39" s="2">
        <f t="shared" si="16"/>
        <v>0</v>
      </c>
      <c r="M39" s="2">
        <f t="shared" si="16"/>
        <v>0</v>
      </c>
      <c r="N39" s="11">
        <f t="shared" si="16"/>
        <v>0</v>
      </c>
    </row>
    <row r="40" spans="1:14" x14ac:dyDescent="0.25">
      <c r="A40" s="8" t="s">
        <v>27</v>
      </c>
      <c r="B40" s="8"/>
      <c r="D40" s="13">
        <f t="shared" ref="D40:N40" si="17">IF(D33&gt;0,D19/D33,0)</f>
        <v>0</v>
      </c>
      <c r="E40" s="13">
        <f t="shared" si="17"/>
        <v>0</v>
      </c>
      <c r="F40" s="13">
        <f t="shared" si="17"/>
        <v>0</v>
      </c>
      <c r="G40" s="13">
        <f t="shared" si="17"/>
        <v>0</v>
      </c>
      <c r="H40" s="13">
        <f t="shared" si="17"/>
        <v>0</v>
      </c>
      <c r="I40" s="13">
        <f t="shared" si="17"/>
        <v>0</v>
      </c>
      <c r="J40" s="13">
        <f t="shared" si="17"/>
        <v>0</v>
      </c>
      <c r="K40" s="13">
        <f t="shared" si="17"/>
        <v>0</v>
      </c>
      <c r="L40" s="13">
        <f t="shared" si="17"/>
        <v>0</v>
      </c>
      <c r="M40" s="13">
        <f t="shared" si="17"/>
        <v>0</v>
      </c>
      <c r="N40" s="13">
        <f t="shared" si="17"/>
        <v>0</v>
      </c>
    </row>
    <row r="41" spans="1:14" x14ac:dyDescent="0.25">
      <c r="A41" s="5" t="s">
        <v>28</v>
      </c>
      <c r="B41" s="5"/>
      <c r="D41" s="2">
        <f>RANK(D39,D$53:D$55)</f>
        <v>1</v>
      </c>
      <c r="E41" s="2">
        <f t="shared" ref="E41:N41" si="18">RANK(E39,E$53:E$55)</f>
        <v>1</v>
      </c>
      <c r="F41" s="2">
        <f t="shared" si="18"/>
        <v>1</v>
      </c>
      <c r="G41" s="2">
        <f t="shared" si="18"/>
        <v>1</v>
      </c>
      <c r="H41" s="2">
        <f t="shared" si="18"/>
        <v>1</v>
      </c>
      <c r="I41" s="2">
        <f t="shared" si="18"/>
        <v>1</v>
      </c>
      <c r="J41" s="2">
        <f t="shared" si="18"/>
        <v>1</v>
      </c>
      <c r="K41" s="2">
        <f t="shared" si="18"/>
        <v>1</v>
      </c>
      <c r="L41" s="2">
        <f t="shared" si="18"/>
        <v>1</v>
      </c>
      <c r="M41" s="2">
        <f t="shared" si="18"/>
        <v>1</v>
      </c>
      <c r="N41" s="2">
        <f t="shared" si="18"/>
        <v>1</v>
      </c>
    </row>
    <row r="42" spans="1:14" x14ac:dyDescent="0.25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25">
      <c r="A43" s="5" t="s">
        <v>30</v>
      </c>
      <c r="B43" s="5"/>
      <c r="D43" s="2">
        <f t="shared" ref="D43:N43" si="19">IF(D31&gt;0,AVERAGE(D21:D28),0)</f>
        <v>0</v>
      </c>
      <c r="E43" s="2">
        <f t="shared" si="19"/>
        <v>0</v>
      </c>
      <c r="F43" s="2">
        <f t="shared" si="19"/>
        <v>0</v>
      </c>
      <c r="G43" s="2">
        <f t="shared" si="19"/>
        <v>0</v>
      </c>
      <c r="H43" s="2">
        <f t="shared" si="19"/>
        <v>0</v>
      </c>
      <c r="I43" s="2">
        <f t="shared" si="19"/>
        <v>0</v>
      </c>
      <c r="J43" s="2">
        <f t="shared" si="19"/>
        <v>0</v>
      </c>
      <c r="K43" s="2">
        <f t="shared" si="19"/>
        <v>0</v>
      </c>
      <c r="L43" s="2">
        <f t="shared" si="19"/>
        <v>0</v>
      </c>
      <c r="M43" s="2">
        <f t="shared" si="19"/>
        <v>0</v>
      </c>
      <c r="N43" s="11">
        <f t="shared" si="19"/>
        <v>0</v>
      </c>
    </row>
    <row r="44" spans="1:14" x14ac:dyDescent="0.25">
      <c r="A44" s="8" t="s">
        <v>27</v>
      </c>
      <c r="B44" s="8"/>
      <c r="D44" s="13">
        <f>IF(D33&gt;0,D31/D33,0)</f>
        <v>0</v>
      </c>
      <c r="E44" s="13">
        <f t="shared" ref="E44:N44" si="20">IF(E33&gt;0,E31/E33,0)</f>
        <v>0</v>
      </c>
      <c r="F44" s="13">
        <f t="shared" si="20"/>
        <v>0</v>
      </c>
      <c r="G44" s="13">
        <f t="shared" si="20"/>
        <v>0</v>
      </c>
      <c r="H44" s="13">
        <f t="shared" si="20"/>
        <v>0</v>
      </c>
      <c r="I44" s="13">
        <f t="shared" si="20"/>
        <v>0</v>
      </c>
      <c r="J44" s="13">
        <f t="shared" si="20"/>
        <v>0</v>
      </c>
      <c r="K44" s="13">
        <f t="shared" si="20"/>
        <v>0</v>
      </c>
      <c r="L44" s="13">
        <f t="shared" si="20"/>
        <v>0</v>
      </c>
      <c r="M44" s="13">
        <f t="shared" si="20"/>
        <v>0</v>
      </c>
      <c r="N44" s="13">
        <f t="shared" si="20"/>
        <v>0</v>
      </c>
    </row>
    <row r="45" spans="1:14" x14ac:dyDescent="0.25">
      <c r="A45" s="5" t="s">
        <v>28</v>
      </c>
      <c r="B45" s="5"/>
      <c r="D45" s="2">
        <f>RANK(D43,D$53:D$55)</f>
        <v>1</v>
      </c>
      <c r="E45" s="2">
        <f t="shared" ref="E45:N45" si="21">RANK(E43,E$53:E$55)</f>
        <v>1</v>
      </c>
      <c r="F45" s="2">
        <f t="shared" si="21"/>
        <v>1</v>
      </c>
      <c r="G45" s="2">
        <f t="shared" si="21"/>
        <v>1</v>
      </c>
      <c r="H45" s="2">
        <f t="shared" si="21"/>
        <v>1</v>
      </c>
      <c r="I45" s="2">
        <f t="shared" si="21"/>
        <v>1</v>
      </c>
      <c r="J45" s="2">
        <f t="shared" si="21"/>
        <v>1</v>
      </c>
      <c r="K45" s="2">
        <f t="shared" si="21"/>
        <v>1</v>
      </c>
      <c r="L45" s="2">
        <f t="shared" si="21"/>
        <v>1</v>
      </c>
      <c r="M45" s="2">
        <f t="shared" si="21"/>
        <v>1</v>
      </c>
      <c r="N45" s="2">
        <f t="shared" si="21"/>
        <v>1</v>
      </c>
    </row>
    <row r="46" spans="1:14" x14ac:dyDescent="0.25">
      <c r="A46" s="3"/>
      <c r="B46" s="3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pans="1:14" x14ac:dyDescent="0.25">
      <c r="A47" s="5" t="s">
        <v>31</v>
      </c>
      <c r="B47" s="5"/>
      <c r="D47" s="11">
        <f t="shared" ref="D47:N47" si="22">D33/COUNTA($B$9:$B$28)</f>
        <v>0</v>
      </c>
      <c r="E47" s="11">
        <f t="shared" si="22"/>
        <v>0</v>
      </c>
      <c r="F47" s="11">
        <f t="shared" si="22"/>
        <v>0</v>
      </c>
      <c r="G47" s="11">
        <f t="shared" si="22"/>
        <v>0</v>
      </c>
      <c r="H47" s="11">
        <f t="shared" si="22"/>
        <v>0</v>
      </c>
      <c r="I47" s="11">
        <f t="shared" si="22"/>
        <v>0</v>
      </c>
      <c r="J47" s="11">
        <f t="shared" si="22"/>
        <v>0</v>
      </c>
      <c r="K47" s="11">
        <f t="shared" si="22"/>
        <v>0</v>
      </c>
      <c r="L47" s="11">
        <f t="shared" si="22"/>
        <v>0</v>
      </c>
      <c r="M47" s="11">
        <f t="shared" si="22"/>
        <v>0</v>
      </c>
      <c r="N47" s="11">
        <f t="shared" si="22"/>
        <v>0</v>
      </c>
    </row>
    <row r="52" spans="4:14" x14ac:dyDescent="0.25">
      <c r="D52" s="2" t="s">
        <v>32</v>
      </c>
    </row>
    <row r="53" spans="4:14" x14ac:dyDescent="0.25">
      <c r="D53">
        <f>D35</f>
        <v>0</v>
      </c>
      <c r="E53">
        <f t="shared" ref="E53:N53" si="23">E35</f>
        <v>0</v>
      </c>
      <c r="F53">
        <f t="shared" si="23"/>
        <v>0</v>
      </c>
      <c r="G53">
        <f t="shared" si="23"/>
        <v>0</v>
      </c>
      <c r="H53">
        <f t="shared" si="23"/>
        <v>0</v>
      </c>
      <c r="I53">
        <f t="shared" si="23"/>
        <v>0</v>
      </c>
      <c r="J53">
        <f t="shared" si="23"/>
        <v>0</v>
      </c>
      <c r="K53">
        <f t="shared" si="23"/>
        <v>0</v>
      </c>
      <c r="L53">
        <f t="shared" si="23"/>
        <v>0</v>
      </c>
      <c r="M53">
        <f t="shared" si="23"/>
        <v>0</v>
      </c>
      <c r="N53" s="10">
        <f t="shared" si="23"/>
        <v>0</v>
      </c>
    </row>
    <row r="54" spans="4:14" x14ac:dyDescent="0.25">
      <c r="D54">
        <f>D39</f>
        <v>0</v>
      </c>
      <c r="E54">
        <f t="shared" ref="E54:N54" si="24">E39</f>
        <v>0</v>
      </c>
      <c r="F54">
        <f t="shared" si="24"/>
        <v>0</v>
      </c>
      <c r="G54">
        <f t="shared" si="24"/>
        <v>0</v>
      </c>
      <c r="H54">
        <f t="shared" si="24"/>
        <v>0</v>
      </c>
      <c r="I54">
        <f t="shared" si="24"/>
        <v>0</v>
      </c>
      <c r="J54">
        <f t="shared" si="24"/>
        <v>0</v>
      </c>
      <c r="K54">
        <f t="shared" si="24"/>
        <v>0</v>
      </c>
      <c r="L54">
        <f t="shared" si="24"/>
        <v>0</v>
      </c>
      <c r="M54">
        <f t="shared" si="24"/>
        <v>0</v>
      </c>
      <c r="N54" s="10">
        <f t="shared" si="24"/>
        <v>0</v>
      </c>
    </row>
    <row r="55" spans="4:14" x14ac:dyDescent="0.25">
      <c r="D55">
        <f>D43</f>
        <v>0</v>
      </c>
      <c r="E55">
        <f t="shared" ref="E55:N55" si="25">E43</f>
        <v>0</v>
      </c>
      <c r="F55">
        <f t="shared" si="25"/>
        <v>0</v>
      </c>
      <c r="G55">
        <f t="shared" si="25"/>
        <v>0</v>
      </c>
      <c r="H55">
        <f t="shared" si="25"/>
        <v>0</v>
      </c>
      <c r="I55">
        <f t="shared" si="25"/>
        <v>0</v>
      </c>
      <c r="J55">
        <f t="shared" si="25"/>
        <v>0</v>
      </c>
      <c r="K55">
        <f t="shared" si="25"/>
        <v>0</v>
      </c>
      <c r="L55">
        <f t="shared" si="25"/>
        <v>0</v>
      </c>
      <c r="M55">
        <f t="shared" si="25"/>
        <v>0</v>
      </c>
      <c r="N55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sqref="A1:N1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1" t="s">
        <v>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2" t="str">
        <f ca="1">UPPER(MID(CELL("filename",A1),FIND("]",CELL("filename",A1))+1,255)&amp;" "&amp;YR)</f>
        <v>DECEMBER 2019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5" spans="1:14" s="16" customFormat="1" ht="75" x14ac:dyDescent="0.25">
      <c r="A5" s="20" t="s">
        <v>0</v>
      </c>
      <c r="B5" s="20" t="s">
        <v>1</v>
      </c>
      <c r="C5" s="20"/>
      <c r="D5" s="20" t="s">
        <v>2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20" t="s">
        <v>9</v>
      </c>
      <c r="K5" s="20" t="s">
        <v>10</v>
      </c>
      <c r="L5" s="20" t="s">
        <v>11</v>
      </c>
      <c r="M5" s="20" t="s">
        <v>12</v>
      </c>
      <c r="N5" s="20" t="s">
        <v>13</v>
      </c>
    </row>
    <row r="6" spans="1:14" s="16" customFormat="1" ht="7.1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34</v>
      </c>
      <c r="B10" s="14">
        <v>2</v>
      </c>
      <c r="M10" s="2">
        <f t="shared" ref="M10:M14" si="1">SUM(I10:L10)</f>
        <v>0</v>
      </c>
      <c r="N10" s="2">
        <f t="shared" ref="N10:N14" si="2">SUM(D10:L10)</f>
        <v>0</v>
      </c>
    </row>
    <row r="11" spans="1:14" x14ac:dyDescent="0.25">
      <c r="A11" s="4" t="s">
        <v>37</v>
      </c>
      <c r="B11" s="14">
        <v>4</v>
      </c>
      <c r="M11" s="2">
        <f t="shared" si="1"/>
        <v>0</v>
      </c>
      <c r="N11" s="2">
        <f t="shared" si="2"/>
        <v>0</v>
      </c>
    </row>
    <row r="12" spans="1:14" x14ac:dyDescent="0.25">
      <c r="A12" s="17"/>
      <c r="B12" s="14">
        <v>4</v>
      </c>
      <c r="M12" s="2">
        <f t="shared" si="1"/>
        <v>0</v>
      </c>
      <c r="N12" s="2">
        <f t="shared" si="2"/>
        <v>0</v>
      </c>
    </row>
    <row r="13" spans="1:14" x14ac:dyDescent="0.25">
      <c r="A13" s="17"/>
      <c r="B13" s="14">
        <v>4</v>
      </c>
      <c r="M13" s="2">
        <f t="shared" si="1"/>
        <v>0</v>
      </c>
      <c r="N13" s="2">
        <f t="shared" si="2"/>
        <v>0</v>
      </c>
    </row>
    <row r="14" spans="1:14" x14ac:dyDescent="0.25">
      <c r="A14" s="4"/>
      <c r="B14" s="14">
        <v>4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18</v>
      </c>
      <c r="B15" s="6"/>
      <c r="D15" s="9">
        <f t="shared" ref="D15:N15" si="3">SUM(D10:D14)</f>
        <v>0</v>
      </c>
      <c r="E15" s="9">
        <f t="shared" si="3"/>
        <v>0</v>
      </c>
      <c r="F15" s="9">
        <f t="shared" si="3"/>
        <v>0</v>
      </c>
      <c r="G15" s="9">
        <f t="shared" si="3"/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 t="shared" si="3"/>
        <v>0</v>
      </c>
      <c r="L15" s="9">
        <f t="shared" si="3"/>
        <v>0</v>
      </c>
      <c r="M15" s="9">
        <f t="shared" si="3"/>
        <v>0</v>
      </c>
      <c r="N15" s="9">
        <f t="shared" si="3"/>
        <v>0</v>
      </c>
    </row>
    <row r="16" spans="1:14" x14ac:dyDescent="0.25">
      <c r="A16" s="3"/>
      <c r="B16" s="15"/>
    </row>
    <row r="17" spans="1:14" x14ac:dyDescent="0.25">
      <c r="A17" s="4" t="s">
        <v>22</v>
      </c>
      <c r="B17" s="14">
        <v>1</v>
      </c>
      <c r="M17" s="2">
        <f t="shared" ref="M17:M18" si="4">SUM(I17:L17)</f>
        <v>0</v>
      </c>
      <c r="N17" s="2">
        <f t="shared" ref="N17:N18" si="5">SUM(D17:L17)</f>
        <v>0</v>
      </c>
    </row>
    <row r="18" spans="1:14" x14ac:dyDescent="0.25">
      <c r="A18" s="4" t="s">
        <v>19</v>
      </c>
      <c r="B18" s="14">
        <v>7</v>
      </c>
      <c r="M18" s="2">
        <f t="shared" si="4"/>
        <v>0</v>
      </c>
      <c r="N18" s="2">
        <f t="shared" si="5"/>
        <v>0</v>
      </c>
    </row>
    <row r="19" spans="1:14" x14ac:dyDescent="0.25">
      <c r="A19" s="5" t="s">
        <v>20</v>
      </c>
      <c r="B19" s="6"/>
      <c r="D19" s="9">
        <f>SUM(D17:D18)</f>
        <v>0</v>
      </c>
      <c r="E19" s="9">
        <f>SUM(E17:E18)</f>
        <v>0</v>
      </c>
      <c r="F19" s="9">
        <f t="shared" ref="F19:N19" si="6">SUM(F17:F18)</f>
        <v>0</v>
      </c>
      <c r="G19" s="9">
        <f t="shared" si="6"/>
        <v>0</v>
      </c>
      <c r="H19" s="9">
        <f t="shared" si="6"/>
        <v>0</v>
      </c>
      <c r="I19" s="9">
        <f t="shared" si="6"/>
        <v>0</v>
      </c>
      <c r="J19" s="9">
        <f t="shared" si="6"/>
        <v>0</v>
      </c>
      <c r="K19" s="9">
        <f t="shared" si="6"/>
        <v>0</v>
      </c>
      <c r="L19" s="9">
        <f t="shared" si="6"/>
        <v>0</v>
      </c>
      <c r="M19" s="9">
        <f t="shared" si="6"/>
        <v>0</v>
      </c>
      <c r="N19" s="9">
        <f t="shared" si="6"/>
        <v>0</v>
      </c>
    </row>
    <row r="20" spans="1:14" x14ac:dyDescent="0.25">
      <c r="A20" s="5"/>
      <c r="B20" s="6"/>
    </row>
    <row r="21" spans="1:14" x14ac:dyDescent="0.25">
      <c r="A21" s="7" t="s">
        <v>23</v>
      </c>
      <c r="B21" s="14">
        <v>10</v>
      </c>
      <c r="M21" s="2">
        <f t="shared" ref="M21:M28" si="7">SUM(I21:L21)</f>
        <v>0</v>
      </c>
      <c r="N21" s="2">
        <f t="shared" ref="N21:N28" si="8">SUM(D21:L21)</f>
        <v>0</v>
      </c>
    </row>
    <row r="22" spans="1:14" x14ac:dyDescent="0.25">
      <c r="A22" s="7" t="s">
        <v>21</v>
      </c>
      <c r="B22" s="14">
        <v>11</v>
      </c>
      <c r="M22" s="2">
        <f t="shared" si="7"/>
        <v>0</v>
      </c>
      <c r="N22" s="2">
        <f t="shared" si="8"/>
        <v>0</v>
      </c>
    </row>
    <row r="23" spans="1:14" x14ac:dyDescent="0.25">
      <c r="A23" s="4" t="s">
        <v>38</v>
      </c>
      <c r="B23" s="14">
        <v>3</v>
      </c>
      <c r="M23" s="2">
        <f t="shared" si="7"/>
        <v>0</v>
      </c>
      <c r="N23" s="2">
        <f t="shared" si="8"/>
        <v>0</v>
      </c>
    </row>
    <row r="24" spans="1:14" x14ac:dyDescent="0.25">
      <c r="A24" s="4" t="s">
        <v>35</v>
      </c>
      <c r="B24" s="14">
        <v>5</v>
      </c>
      <c r="M24" s="2">
        <f t="shared" si="7"/>
        <v>0</v>
      </c>
      <c r="N24" s="2">
        <f t="shared" si="8"/>
        <v>0</v>
      </c>
    </row>
    <row r="25" spans="1:14" x14ac:dyDescent="0.25">
      <c r="A25" s="4" t="s">
        <v>33</v>
      </c>
      <c r="B25" s="14">
        <v>5</v>
      </c>
      <c r="M25" s="2">
        <f t="shared" si="7"/>
        <v>0</v>
      </c>
      <c r="N25" s="2">
        <f t="shared" si="8"/>
        <v>0</v>
      </c>
    </row>
    <row r="26" spans="1:14" x14ac:dyDescent="0.25">
      <c r="A26" s="17" t="s">
        <v>17</v>
      </c>
      <c r="B26" s="14">
        <v>6</v>
      </c>
      <c r="M26" s="2">
        <f t="shared" si="7"/>
        <v>0</v>
      </c>
      <c r="N26" s="2">
        <f t="shared" si="8"/>
        <v>0</v>
      </c>
    </row>
    <row r="27" spans="1:14" x14ac:dyDescent="0.25">
      <c r="A27" s="17" t="s">
        <v>39</v>
      </c>
      <c r="B27" s="14">
        <v>8</v>
      </c>
      <c r="M27" s="2">
        <f t="shared" si="7"/>
        <v>0</v>
      </c>
      <c r="N27" s="2">
        <f t="shared" si="8"/>
        <v>0</v>
      </c>
    </row>
    <row r="28" spans="1:14" x14ac:dyDescent="0.25">
      <c r="A28" s="17" t="s">
        <v>40</v>
      </c>
      <c r="B28" s="14">
        <v>9</v>
      </c>
      <c r="M28" s="2">
        <f t="shared" si="7"/>
        <v>0</v>
      </c>
      <c r="N28" s="2">
        <f t="shared" si="8"/>
        <v>0</v>
      </c>
    </row>
    <row r="29" spans="1:14" x14ac:dyDescent="0.25">
      <c r="A29" s="17" t="s">
        <v>41</v>
      </c>
      <c r="B29" s="14">
        <v>9</v>
      </c>
      <c r="M29" s="2">
        <f t="shared" ref="M29:M30" si="9">SUM(I29:L29)</f>
        <v>0</v>
      </c>
      <c r="N29" s="2">
        <f t="shared" ref="N29:N30" si="10">SUM(D29:L29)</f>
        <v>0</v>
      </c>
    </row>
    <row r="30" spans="1:14" x14ac:dyDescent="0.25">
      <c r="A30" s="17" t="s">
        <v>36</v>
      </c>
      <c r="B30" s="14">
        <v>9</v>
      </c>
      <c r="M30" s="2">
        <f t="shared" si="9"/>
        <v>0</v>
      </c>
      <c r="N30" s="2">
        <f t="shared" si="10"/>
        <v>0</v>
      </c>
    </row>
    <row r="31" spans="1:14" x14ac:dyDescent="0.25">
      <c r="A31" s="5" t="s">
        <v>24</v>
      </c>
      <c r="B31" s="5"/>
      <c r="D31" s="9">
        <f t="shared" ref="D31:N31" si="11">SUM(D21:D28)</f>
        <v>0</v>
      </c>
      <c r="E31" s="9">
        <f t="shared" si="11"/>
        <v>0</v>
      </c>
      <c r="F31" s="9">
        <f t="shared" si="11"/>
        <v>0</v>
      </c>
      <c r="G31" s="9">
        <f t="shared" si="11"/>
        <v>0</v>
      </c>
      <c r="H31" s="9">
        <f t="shared" si="11"/>
        <v>0</v>
      </c>
      <c r="I31" s="9">
        <f t="shared" si="11"/>
        <v>0</v>
      </c>
      <c r="J31" s="9">
        <f t="shared" si="11"/>
        <v>0</v>
      </c>
      <c r="K31" s="9">
        <f t="shared" si="11"/>
        <v>0</v>
      </c>
      <c r="L31" s="9">
        <f t="shared" si="11"/>
        <v>0</v>
      </c>
      <c r="M31" s="9">
        <f t="shared" si="11"/>
        <v>0</v>
      </c>
      <c r="N31" s="9">
        <f t="shared" si="11"/>
        <v>0</v>
      </c>
    </row>
    <row r="32" spans="1:14" x14ac:dyDescent="0.25">
      <c r="A32" s="3"/>
      <c r="B32" s="3"/>
    </row>
    <row r="33" spans="1:14" x14ac:dyDescent="0.25">
      <c r="A33" s="19" t="s">
        <v>25</v>
      </c>
      <c r="D33">
        <f t="shared" ref="D33:M33" si="12">D15+D19+D31</f>
        <v>0</v>
      </c>
      <c r="E33">
        <f t="shared" si="12"/>
        <v>0</v>
      </c>
      <c r="F33">
        <f t="shared" si="12"/>
        <v>0</v>
      </c>
      <c r="G33">
        <f t="shared" si="12"/>
        <v>0</v>
      </c>
      <c r="H33">
        <f t="shared" si="12"/>
        <v>0</v>
      </c>
      <c r="I33">
        <f t="shared" si="12"/>
        <v>0</v>
      </c>
      <c r="J33">
        <f t="shared" si="12"/>
        <v>0</v>
      </c>
      <c r="K33">
        <f t="shared" si="12"/>
        <v>0</v>
      </c>
      <c r="L33">
        <f t="shared" si="12"/>
        <v>0</v>
      </c>
      <c r="M33">
        <f t="shared" si="12"/>
        <v>0</v>
      </c>
      <c r="N33">
        <f>SUM(D33:L33)</f>
        <v>0</v>
      </c>
    </row>
    <row r="34" spans="1:14" x14ac:dyDescent="0.25">
      <c r="A34" s="3"/>
      <c r="B34" s="3"/>
    </row>
    <row r="35" spans="1:14" x14ac:dyDescent="0.25">
      <c r="A35" s="5" t="s">
        <v>26</v>
      </c>
      <c r="B35" s="5"/>
      <c r="D35" s="2">
        <f t="shared" ref="D35:N35" si="13">IF(D15&gt;0,AVERAGE(D10:D14),0)</f>
        <v>0</v>
      </c>
      <c r="E35" s="2">
        <f t="shared" si="13"/>
        <v>0</v>
      </c>
      <c r="F35" s="2">
        <f t="shared" si="13"/>
        <v>0</v>
      </c>
      <c r="G35" s="2">
        <f t="shared" si="13"/>
        <v>0</v>
      </c>
      <c r="H35" s="2">
        <f t="shared" si="13"/>
        <v>0</v>
      </c>
      <c r="I35" s="2">
        <f t="shared" si="13"/>
        <v>0</v>
      </c>
      <c r="J35" s="2">
        <f t="shared" si="13"/>
        <v>0</v>
      </c>
      <c r="K35" s="2">
        <f t="shared" si="13"/>
        <v>0</v>
      </c>
      <c r="L35" s="2">
        <f t="shared" si="13"/>
        <v>0</v>
      </c>
      <c r="M35" s="2">
        <f t="shared" si="13"/>
        <v>0</v>
      </c>
      <c r="N35" s="11">
        <f t="shared" si="13"/>
        <v>0</v>
      </c>
    </row>
    <row r="36" spans="1:14" x14ac:dyDescent="0.25">
      <c r="A36" s="8" t="s">
        <v>27</v>
      </c>
      <c r="B36" s="8"/>
      <c r="D36" s="13">
        <f t="shared" ref="D36:N36" si="14">IF(OR(D15&gt;0,D33&gt;0),D15/D33,0)</f>
        <v>0</v>
      </c>
      <c r="E36" s="13">
        <f t="shared" si="14"/>
        <v>0</v>
      </c>
      <c r="F36" s="13">
        <f t="shared" si="14"/>
        <v>0</v>
      </c>
      <c r="G36" s="13">
        <f t="shared" si="14"/>
        <v>0</v>
      </c>
      <c r="H36" s="13">
        <f t="shared" si="14"/>
        <v>0</v>
      </c>
      <c r="I36" s="13">
        <f t="shared" si="14"/>
        <v>0</v>
      </c>
      <c r="J36" s="13">
        <f t="shared" si="14"/>
        <v>0</v>
      </c>
      <c r="K36" s="13">
        <f t="shared" si="14"/>
        <v>0</v>
      </c>
      <c r="L36" s="13">
        <f t="shared" si="14"/>
        <v>0</v>
      </c>
      <c r="M36" s="13">
        <f t="shared" si="14"/>
        <v>0</v>
      </c>
      <c r="N36" s="13">
        <f t="shared" si="14"/>
        <v>0</v>
      </c>
    </row>
    <row r="37" spans="1:14" x14ac:dyDescent="0.25">
      <c r="A37" s="5" t="s">
        <v>28</v>
      </c>
      <c r="B37" s="5"/>
      <c r="D37" s="2">
        <f>RANK(D35,D$53:D$55)</f>
        <v>1</v>
      </c>
      <c r="E37" s="2">
        <f t="shared" ref="E37:N37" si="15">RANK(E35,E$53:E$55)</f>
        <v>1</v>
      </c>
      <c r="F37" s="2">
        <f t="shared" si="15"/>
        <v>1</v>
      </c>
      <c r="G37" s="2">
        <f t="shared" si="15"/>
        <v>1</v>
      </c>
      <c r="H37" s="2">
        <f t="shared" si="15"/>
        <v>1</v>
      </c>
      <c r="I37" s="2">
        <f t="shared" si="15"/>
        <v>1</v>
      </c>
      <c r="J37" s="2">
        <f t="shared" si="15"/>
        <v>1</v>
      </c>
      <c r="K37" s="2">
        <f t="shared" si="15"/>
        <v>1</v>
      </c>
      <c r="L37" s="2">
        <f t="shared" si="15"/>
        <v>1</v>
      </c>
      <c r="M37" s="2">
        <f t="shared" si="15"/>
        <v>1</v>
      </c>
      <c r="N37" s="2">
        <f t="shared" si="15"/>
        <v>1</v>
      </c>
    </row>
    <row r="38" spans="1:14" x14ac:dyDescent="0.25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5">
      <c r="A39" s="5" t="s">
        <v>29</v>
      </c>
      <c r="B39" s="5"/>
      <c r="D39" s="2">
        <f t="shared" ref="D39:N39" si="16">IF(D19&gt;0,AVERAGE(D17:D18),0)</f>
        <v>0</v>
      </c>
      <c r="E39" s="2">
        <f t="shared" si="16"/>
        <v>0</v>
      </c>
      <c r="F39" s="2">
        <f t="shared" si="16"/>
        <v>0</v>
      </c>
      <c r="G39" s="2">
        <f t="shared" si="16"/>
        <v>0</v>
      </c>
      <c r="H39" s="2">
        <f t="shared" si="16"/>
        <v>0</v>
      </c>
      <c r="I39" s="2">
        <f t="shared" si="16"/>
        <v>0</v>
      </c>
      <c r="J39" s="2">
        <f t="shared" si="16"/>
        <v>0</v>
      </c>
      <c r="K39" s="2">
        <f t="shared" si="16"/>
        <v>0</v>
      </c>
      <c r="L39" s="2">
        <f t="shared" si="16"/>
        <v>0</v>
      </c>
      <c r="M39" s="2">
        <f t="shared" si="16"/>
        <v>0</v>
      </c>
      <c r="N39" s="11">
        <f t="shared" si="16"/>
        <v>0</v>
      </c>
    </row>
    <row r="40" spans="1:14" x14ac:dyDescent="0.25">
      <c r="A40" s="8" t="s">
        <v>27</v>
      </c>
      <c r="B40" s="8"/>
      <c r="D40" s="13">
        <f t="shared" ref="D40:N40" si="17">IF(D33&gt;0,D19/D33,0)</f>
        <v>0</v>
      </c>
      <c r="E40" s="13">
        <f t="shared" si="17"/>
        <v>0</v>
      </c>
      <c r="F40" s="13">
        <f t="shared" si="17"/>
        <v>0</v>
      </c>
      <c r="G40" s="13">
        <f t="shared" si="17"/>
        <v>0</v>
      </c>
      <c r="H40" s="13">
        <f t="shared" si="17"/>
        <v>0</v>
      </c>
      <c r="I40" s="13">
        <f t="shared" si="17"/>
        <v>0</v>
      </c>
      <c r="J40" s="13">
        <f t="shared" si="17"/>
        <v>0</v>
      </c>
      <c r="K40" s="13">
        <f t="shared" si="17"/>
        <v>0</v>
      </c>
      <c r="L40" s="13">
        <f t="shared" si="17"/>
        <v>0</v>
      </c>
      <c r="M40" s="13">
        <f t="shared" si="17"/>
        <v>0</v>
      </c>
      <c r="N40" s="13">
        <f t="shared" si="17"/>
        <v>0</v>
      </c>
    </row>
    <row r="41" spans="1:14" x14ac:dyDescent="0.25">
      <c r="A41" s="5" t="s">
        <v>28</v>
      </c>
      <c r="B41" s="5"/>
      <c r="D41" s="2">
        <f>RANK(D39,D$53:D$55)</f>
        <v>1</v>
      </c>
      <c r="E41" s="2">
        <f t="shared" ref="E41:N41" si="18">RANK(E39,E$53:E$55)</f>
        <v>1</v>
      </c>
      <c r="F41" s="2">
        <f t="shared" si="18"/>
        <v>1</v>
      </c>
      <c r="G41" s="2">
        <f t="shared" si="18"/>
        <v>1</v>
      </c>
      <c r="H41" s="2">
        <f t="shared" si="18"/>
        <v>1</v>
      </c>
      <c r="I41" s="2">
        <f t="shared" si="18"/>
        <v>1</v>
      </c>
      <c r="J41" s="2">
        <f t="shared" si="18"/>
        <v>1</v>
      </c>
      <c r="K41" s="2">
        <f t="shared" si="18"/>
        <v>1</v>
      </c>
      <c r="L41" s="2">
        <f t="shared" si="18"/>
        <v>1</v>
      </c>
      <c r="M41" s="2">
        <f t="shared" si="18"/>
        <v>1</v>
      </c>
      <c r="N41" s="2">
        <f t="shared" si="18"/>
        <v>1</v>
      </c>
    </row>
    <row r="42" spans="1:14" x14ac:dyDescent="0.25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25">
      <c r="A43" s="5" t="s">
        <v>30</v>
      </c>
      <c r="B43" s="5"/>
      <c r="D43" s="2">
        <f t="shared" ref="D43:N43" si="19">IF(D31&gt;0,AVERAGE(D21:D28),0)</f>
        <v>0</v>
      </c>
      <c r="E43" s="2">
        <f t="shared" si="19"/>
        <v>0</v>
      </c>
      <c r="F43" s="2">
        <f t="shared" si="19"/>
        <v>0</v>
      </c>
      <c r="G43" s="2">
        <f t="shared" si="19"/>
        <v>0</v>
      </c>
      <c r="H43" s="2">
        <f t="shared" si="19"/>
        <v>0</v>
      </c>
      <c r="I43" s="2">
        <f t="shared" si="19"/>
        <v>0</v>
      </c>
      <c r="J43" s="2">
        <f t="shared" si="19"/>
        <v>0</v>
      </c>
      <c r="K43" s="2">
        <f t="shared" si="19"/>
        <v>0</v>
      </c>
      <c r="L43" s="2">
        <f t="shared" si="19"/>
        <v>0</v>
      </c>
      <c r="M43" s="2">
        <f t="shared" si="19"/>
        <v>0</v>
      </c>
      <c r="N43" s="11">
        <f t="shared" si="19"/>
        <v>0</v>
      </c>
    </row>
    <row r="44" spans="1:14" x14ac:dyDescent="0.25">
      <c r="A44" s="8" t="s">
        <v>27</v>
      </c>
      <c r="B44" s="8"/>
      <c r="D44" s="13">
        <f>IF(D33&gt;0,D31/D33,0)</f>
        <v>0</v>
      </c>
      <c r="E44" s="13">
        <f t="shared" ref="E44:N44" si="20">IF(E33&gt;0,E31/E33,0)</f>
        <v>0</v>
      </c>
      <c r="F44" s="13">
        <f t="shared" si="20"/>
        <v>0</v>
      </c>
      <c r="G44" s="13">
        <f t="shared" si="20"/>
        <v>0</v>
      </c>
      <c r="H44" s="13">
        <f t="shared" si="20"/>
        <v>0</v>
      </c>
      <c r="I44" s="13">
        <f t="shared" si="20"/>
        <v>0</v>
      </c>
      <c r="J44" s="13">
        <f t="shared" si="20"/>
        <v>0</v>
      </c>
      <c r="K44" s="13">
        <f t="shared" si="20"/>
        <v>0</v>
      </c>
      <c r="L44" s="13">
        <f t="shared" si="20"/>
        <v>0</v>
      </c>
      <c r="M44" s="13">
        <f t="shared" si="20"/>
        <v>0</v>
      </c>
      <c r="N44" s="13">
        <f t="shared" si="20"/>
        <v>0</v>
      </c>
    </row>
    <row r="45" spans="1:14" x14ac:dyDescent="0.25">
      <c r="A45" s="5" t="s">
        <v>28</v>
      </c>
      <c r="B45" s="5"/>
      <c r="D45" s="2">
        <f>RANK(D43,D$53:D$55)</f>
        <v>1</v>
      </c>
      <c r="E45" s="2">
        <f t="shared" ref="E45:N45" si="21">RANK(E43,E$53:E$55)</f>
        <v>1</v>
      </c>
      <c r="F45" s="2">
        <f t="shared" si="21"/>
        <v>1</v>
      </c>
      <c r="G45" s="2">
        <f t="shared" si="21"/>
        <v>1</v>
      </c>
      <c r="H45" s="2">
        <f t="shared" si="21"/>
        <v>1</v>
      </c>
      <c r="I45" s="2">
        <f t="shared" si="21"/>
        <v>1</v>
      </c>
      <c r="J45" s="2">
        <f t="shared" si="21"/>
        <v>1</v>
      </c>
      <c r="K45" s="2">
        <f t="shared" si="21"/>
        <v>1</v>
      </c>
      <c r="L45" s="2">
        <f t="shared" si="21"/>
        <v>1</v>
      </c>
      <c r="M45" s="2">
        <f t="shared" si="21"/>
        <v>1</v>
      </c>
      <c r="N45" s="2">
        <f t="shared" si="21"/>
        <v>1</v>
      </c>
    </row>
    <row r="46" spans="1:14" x14ac:dyDescent="0.25">
      <c r="A46" s="3"/>
      <c r="B46" s="3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pans="1:14" x14ac:dyDescent="0.25">
      <c r="A47" s="5" t="s">
        <v>31</v>
      </c>
      <c r="B47" s="5"/>
      <c r="D47" s="11">
        <f t="shared" ref="D47:N47" si="22">D33/COUNTA($B$9:$B$28)</f>
        <v>0</v>
      </c>
      <c r="E47" s="11">
        <f t="shared" si="22"/>
        <v>0</v>
      </c>
      <c r="F47" s="11">
        <f t="shared" si="22"/>
        <v>0</v>
      </c>
      <c r="G47" s="11">
        <f t="shared" si="22"/>
        <v>0</v>
      </c>
      <c r="H47" s="11">
        <f t="shared" si="22"/>
        <v>0</v>
      </c>
      <c r="I47" s="11">
        <f t="shared" si="22"/>
        <v>0</v>
      </c>
      <c r="J47" s="11">
        <f t="shared" si="22"/>
        <v>0</v>
      </c>
      <c r="K47" s="11">
        <f t="shared" si="22"/>
        <v>0</v>
      </c>
      <c r="L47" s="11">
        <f t="shared" si="22"/>
        <v>0</v>
      </c>
      <c r="M47" s="11">
        <f t="shared" si="22"/>
        <v>0</v>
      </c>
      <c r="N47" s="11">
        <f t="shared" si="22"/>
        <v>0</v>
      </c>
    </row>
    <row r="52" spans="4:14" x14ac:dyDescent="0.25">
      <c r="D52" s="2" t="s">
        <v>32</v>
      </c>
    </row>
    <row r="53" spans="4:14" x14ac:dyDescent="0.25">
      <c r="D53">
        <f>D35</f>
        <v>0</v>
      </c>
      <c r="E53">
        <f t="shared" ref="E53:N53" si="23">E35</f>
        <v>0</v>
      </c>
      <c r="F53">
        <f t="shared" si="23"/>
        <v>0</v>
      </c>
      <c r="G53">
        <f t="shared" si="23"/>
        <v>0</v>
      </c>
      <c r="H53">
        <f t="shared" si="23"/>
        <v>0</v>
      </c>
      <c r="I53">
        <f t="shared" si="23"/>
        <v>0</v>
      </c>
      <c r="J53">
        <f t="shared" si="23"/>
        <v>0</v>
      </c>
      <c r="K53">
        <f t="shared" si="23"/>
        <v>0</v>
      </c>
      <c r="L53">
        <f t="shared" si="23"/>
        <v>0</v>
      </c>
      <c r="M53">
        <f t="shared" si="23"/>
        <v>0</v>
      </c>
      <c r="N53" s="10">
        <f t="shared" si="23"/>
        <v>0</v>
      </c>
    </row>
    <row r="54" spans="4:14" x14ac:dyDescent="0.25">
      <c r="D54">
        <f>D39</f>
        <v>0</v>
      </c>
      <c r="E54">
        <f t="shared" ref="E54:N54" si="24">E39</f>
        <v>0</v>
      </c>
      <c r="F54">
        <f t="shared" si="24"/>
        <v>0</v>
      </c>
      <c r="G54">
        <f t="shared" si="24"/>
        <v>0</v>
      </c>
      <c r="H54">
        <f t="shared" si="24"/>
        <v>0</v>
      </c>
      <c r="I54">
        <f t="shared" si="24"/>
        <v>0</v>
      </c>
      <c r="J54">
        <f t="shared" si="24"/>
        <v>0</v>
      </c>
      <c r="K54">
        <f t="shared" si="24"/>
        <v>0</v>
      </c>
      <c r="L54">
        <f t="shared" si="24"/>
        <v>0</v>
      </c>
      <c r="M54">
        <f t="shared" si="24"/>
        <v>0</v>
      </c>
      <c r="N54" s="10">
        <f t="shared" si="24"/>
        <v>0</v>
      </c>
    </row>
    <row r="55" spans="4:14" x14ac:dyDescent="0.25">
      <c r="D55">
        <f>D43</f>
        <v>0</v>
      </c>
      <c r="E55">
        <f t="shared" ref="E55:N55" si="25">E43</f>
        <v>0</v>
      </c>
      <c r="F55">
        <f t="shared" si="25"/>
        <v>0</v>
      </c>
      <c r="G55">
        <f t="shared" si="25"/>
        <v>0</v>
      </c>
      <c r="H55">
        <f t="shared" si="25"/>
        <v>0</v>
      </c>
      <c r="I55">
        <f t="shared" si="25"/>
        <v>0</v>
      </c>
      <c r="J55">
        <f t="shared" si="25"/>
        <v>0</v>
      </c>
      <c r="K55">
        <f t="shared" si="25"/>
        <v>0</v>
      </c>
      <c r="L55">
        <f t="shared" si="25"/>
        <v>0</v>
      </c>
      <c r="M55">
        <f t="shared" si="25"/>
        <v>0</v>
      </c>
      <c r="N55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10" workbookViewId="0">
      <selection sqref="A1:N1"/>
    </sheetView>
  </sheetViews>
  <sheetFormatPr defaultRowHeight="15" x14ac:dyDescent="0.25"/>
  <cols>
    <col min="1" max="1" width="22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3">
      <c r="A1" s="21" t="s">
        <v>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14.45" x14ac:dyDescent="0.3">
      <c r="A2" s="22" t="s">
        <v>14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4.45" x14ac:dyDescent="0.3">
      <c r="A3" s="22">
        <v>2019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5" spans="1:14" s="1" customFormat="1" ht="75" x14ac:dyDescent="0.25">
      <c r="A5" s="20" t="s">
        <v>0</v>
      </c>
      <c r="B5" s="16" t="s">
        <v>1</v>
      </c>
      <c r="C5" s="16"/>
      <c r="D5" s="16" t="s">
        <v>2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6" t="s">
        <v>11</v>
      </c>
      <c r="M5" s="16" t="s">
        <v>12</v>
      </c>
      <c r="N5" s="16" t="s">
        <v>13</v>
      </c>
    </row>
    <row r="6" spans="1:14" ht="7.15" customHeight="1" x14ac:dyDescent="0.25">
      <c r="A6" s="20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14.45" customHeight="1" x14ac:dyDescent="0.25">
      <c r="A7" s="4" t="s">
        <v>15</v>
      </c>
      <c r="B7" s="3"/>
      <c r="D7">
        <f>SUM(January:December!D7)</f>
        <v>137</v>
      </c>
      <c r="E7">
        <f>SUM(January:December!E7)</f>
        <v>36</v>
      </c>
      <c r="F7">
        <f>SUM(January:December!F7)</f>
        <v>3</v>
      </c>
      <c r="G7">
        <f>SUM(January:December!G7)</f>
        <v>11</v>
      </c>
      <c r="H7">
        <f>SUM(January:December!H7)</f>
        <v>0</v>
      </c>
      <c r="I7">
        <f>SUM(January:December!I7)</f>
        <v>2</v>
      </c>
      <c r="J7">
        <f>SUM(January:December!J7)</f>
        <v>3</v>
      </c>
      <c r="K7">
        <f>SUM(January:December!K7)</f>
        <v>1</v>
      </c>
      <c r="L7">
        <f>SUM(January:December!L7)</f>
        <v>1</v>
      </c>
      <c r="M7" s="2">
        <f>SUM(I7:L7)</f>
        <v>7</v>
      </c>
      <c r="N7" s="2">
        <f>SUM(D7:L7)</f>
        <v>194</v>
      </c>
    </row>
    <row r="8" spans="1:14" ht="14.45" customHeight="1" x14ac:dyDescent="0.25">
      <c r="A8" s="5" t="s">
        <v>16</v>
      </c>
      <c r="B8" s="5"/>
      <c r="D8" s="9">
        <f>D7</f>
        <v>137</v>
      </c>
      <c r="E8" s="9">
        <f t="shared" ref="E8:N8" si="0">E7</f>
        <v>36</v>
      </c>
      <c r="F8" s="9">
        <f t="shared" si="0"/>
        <v>3</v>
      </c>
      <c r="G8" s="9">
        <f t="shared" si="0"/>
        <v>11</v>
      </c>
      <c r="H8" s="9">
        <f t="shared" si="0"/>
        <v>0</v>
      </c>
      <c r="I8" s="9">
        <f t="shared" si="0"/>
        <v>2</v>
      </c>
      <c r="J8" s="9">
        <f t="shared" si="0"/>
        <v>3</v>
      </c>
      <c r="K8" s="9">
        <f t="shared" si="0"/>
        <v>1</v>
      </c>
      <c r="L8" s="9">
        <f t="shared" si="0"/>
        <v>1</v>
      </c>
      <c r="M8" s="9">
        <f t="shared" si="0"/>
        <v>7</v>
      </c>
      <c r="N8" s="9">
        <f t="shared" si="0"/>
        <v>194</v>
      </c>
    </row>
    <row r="9" spans="1:14" x14ac:dyDescent="0.25">
      <c r="A9" s="5"/>
      <c r="B9" s="5"/>
    </row>
    <row r="10" spans="1:14" ht="14.45" x14ac:dyDescent="0.3">
      <c r="A10" s="4" t="s">
        <v>34</v>
      </c>
      <c r="B10" s="14">
        <v>2</v>
      </c>
      <c r="D10">
        <f>SUM(January:December!D10)</f>
        <v>290</v>
      </c>
      <c r="E10">
        <f>SUM(January:December!E10)</f>
        <v>208</v>
      </c>
      <c r="F10">
        <f>SUM(January:December!F10)</f>
        <v>46</v>
      </c>
      <c r="G10">
        <f>SUM(January:December!G10)</f>
        <v>111</v>
      </c>
      <c r="H10">
        <f>SUM(January:December!H10)</f>
        <v>67</v>
      </c>
      <c r="I10">
        <f>SUM(January:December!I10)</f>
        <v>0</v>
      </c>
      <c r="J10">
        <f>SUM(January:December!J10)</f>
        <v>0</v>
      </c>
      <c r="K10">
        <f>SUM(January:December!K10)</f>
        <v>0</v>
      </c>
      <c r="L10">
        <f>SUM(January:December!L10)</f>
        <v>0</v>
      </c>
      <c r="M10" s="2">
        <f t="shared" ref="M10:M14" si="1">SUM(I10:L10)</f>
        <v>0</v>
      </c>
      <c r="N10" s="2">
        <f t="shared" ref="N10:N14" si="2">SUM(D10:L10)</f>
        <v>722</v>
      </c>
    </row>
    <row r="11" spans="1:14" x14ac:dyDescent="0.25">
      <c r="A11" s="4" t="s">
        <v>37</v>
      </c>
      <c r="B11" s="14">
        <v>4</v>
      </c>
      <c r="D11">
        <f>SUM(January:December!D11)</f>
        <v>0</v>
      </c>
      <c r="E11">
        <f>SUM(January:December!E11)</f>
        <v>0</v>
      </c>
      <c r="F11">
        <f>SUM(January:December!F11)</f>
        <v>0</v>
      </c>
      <c r="G11">
        <f>SUM(January:December!G11)</f>
        <v>0</v>
      </c>
      <c r="H11">
        <f>SUM(January:December!H11)</f>
        <v>0</v>
      </c>
      <c r="I11">
        <f>SUM(January:December!I11)</f>
        <v>713</v>
      </c>
      <c r="J11">
        <f>SUM(January:December!J11)</f>
        <v>213</v>
      </c>
      <c r="K11">
        <f>SUM(January:December!K11)</f>
        <v>253</v>
      </c>
      <c r="L11">
        <f>SUM(January:December!L11)</f>
        <v>90</v>
      </c>
      <c r="M11" s="2">
        <f t="shared" ref="M11:M13" si="3">SUM(I11:L11)</f>
        <v>1269</v>
      </c>
      <c r="N11" s="2">
        <f t="shared" ref="N11:N13" si="4">SUM(D11:L11)</f>
        <v>1269</v>
      </c>
    </row>
    <row r="12" spans="1:14" ht="14.45" x14ac:dyDescent="0.3">
      <c r="A12" s="17"/>
      <c r="B12" s="14">
        <v>4</v>
      </c>
      <c r="D12">
        <f>SUM(January:December!D12)</f>
        <v>0</v>
      </c>
      <c r="E12">
        <f>SUM(January:December!E12)</f>
        <v>0</v>
      </c>
      <c r="F12">
        <f>SUM(January:December!F12)</f>
        <v>0</v>
      </c>
      <c r="G12">
        <f>SUM(January:December!G12)</f>
        <v>0</v>
      </c>
      <c r="H12">
        <f>SUM(January:December!H12)</f>
        <v>0</v>
      </c>
      <c r="I12">
        <f>SUM(January:December!I12)</f>
        <v>0</v>
      </c>
      <c r="J12">
        <f>SUM(January:December!J12)</f>
        <v>0</v>
      </c>
      <c r="K12">
        <f>SUM(January:December!K12)</f>
        <v>0</v>
      </c>
      <c r="L12">
        <f>SUM(January:December!L12)</f>
        <v>0</v>
      </c>
      <c r="M12" s="2">
        <f t="shared" si="3"/>
        <v>0</v>
      </c>
      <c r="N12" s="2">
        <f t="shared" si="4"/>
        <v>0</v>
      </c>
    </row>
    <row r="13" spans="1:14" ht="14.45" x14ac:dyDescent="0.3">
      <c r="A13" s="17"/>
      <c r="B13" s="14">
        <v>4</v>
      </c>
      <c r="D13">
        <f>SUM(January:December!D13)</f>
        <v>0</v>
      </c>
      <c r="E13">
        <f>SUM(January:December!E13)</f>
        <v>0</v>
      </c>
      <c r="F13">
        <f>SUM(January:December!F13)</f>
        <v>0</v>
      </c>
      <c r="G13">
        <f>SUM(January:December!G13)</f>
        <v>0</v>
      </c>
      <c r="H13">
        <f>SUM(January:December!H13)</f>
        <v>0</v>
      </c>
      <c r="I13">
        <f>SUM(January:December!I13)</f>
        <v>0</v>
      </c>
      <c r="J13">
        <f>SUM(January:December!J13)</f>
        <v>0</v>
      </c>
      <c r="K13">
        <f>SUM(January:December!K13)</f>
        <v>0</v>
      </c>
      <c r="L13">
        <f>SUM(January:December!L13)</f>
        <v>0</v>
      </c>
      <c r="M13" s="2">
        <f t="shared" si="3"/>
        <v>0</v>
      </c>
      <c r="N13" s="2">
        <f t="shared" si="4"/>
        <v>0</v>
      </c>
    </row>
    <row r="14" spans="1:14" x14ac:dyDescent="0.25">
      <c r="A14" s="4"/>
      <c r="B14" s="14">
        <v>4</v>
      </c>
      <c r="D14">
        <f>SUM(January:December!D14)</f>
        <v>0</v>
      </c>
      <c r="E14">
        <f>SUM(January:December!E14)</f>
        <v>0</v>
      </c>
      <c r="F14">
        <f>SUM(January:December!F14)</f>
        <v>0</v>
      </c>
      <c r="G14">
        <f>SUM(January:December!G14)</f>
        <v>0</v>
      </c>
      <c r="H14">
        <f>SUM(January:December!H14)</f>
        <v>0</v>
      </c>
      <c r="I14">
        <f>SUM(January:December!I14)</f>
        <v>0</v>
      </c>
      <c r="J14">
        <f>SUM(January:December!J14)</f>
        <v>0</v>
      </c>
      <c r="K14">
        <f>SUM(January:December!K14)</f>
        <v>0</v>
      </c>
      <c r="L14">
        <f>SUM(January:December!L14)</f>
        <v>0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18</v>
      </c>
      <c r="B15" s="6"/>
      <c r="D15" s="9">
        <f t="shared" ref="D15:N15" si="5">SUM(D10:D14)</f>
        <v>290</v>
      </c>
      <c r="E15" s="9">
        <f t="shared" si="5"/>
        <v>208</v>
      </c>
      <c r="F15" s="9">
        <f t="shared" si="5"/>
        <v>46</v>
      </c>
      <c r="G15" s="9">
        <f t="shared" si="5"/>
        <v>111</v>
      </c>
      <c r="H15" s="9">
        <f t="shared" si="5"/>
        <v>67</v>
      </c>
      <c r="I15" s="9">
        <f t="shared" si="5"/>
        <v>713</v>
      </c>
      <c r="J15" s="9">
        <f t="shared" si="5"/>
        <v>213</v>
      </c>
      <c r="K15" s="9">
        <f t="shared" si="5"/>
        <v>253</v>
      </c>
      <c r="L15" s="9">
        <f t="shared" si="5"/>
        <v>90</v>
      </c>
      <c r="M15" s="9">
        <f t="shared" si="5"/>
        <v>1269</v>
      </c>
      <c r="N15" s="9">
        <f t="shared" si="5"/>
        <v>1991</v>
      </c>
    </row>
    <row r="16" spans="1:14" x14ac:dyDescent="0.25">
      <c r="A16" s="3"/>
      <c r="B16" s="15"/>
    </row>
    <row r="17" spans="1:14" ht="14.45" x14ac:dyDescent="0.3">
      <c r="A17" s="4" t="s">
        <v>22</v>
      </c>
      <c r="B17" s="14">
        <v>1</v>
      </c>
      <c r="D17">
        <f>SUM(January:December!D17)</f>
        <v>0</v>
      </c>
      <c r="E17">
        <f>SUM(January:December!E17)</f>
        <v>0</v>
      </c>
      <c r="F17">
        <f>SUM(January:December!F17)</f>
        <v>0</v>
      </c>
      <c r="G17">
        <f>SUM(January:December!G17)</f>
        <v>0</v>
      </c>
      <c r="H17">
        <f>SUM(January:December!H17)</f>
        <v>0</v>
      </c>
      <c r="I17">
        <f>SUM(January:December!I17)</f>
        <v>678</v>
      </c>
      <c r="J17">
        <f>SUM(January:December!J17)</f>
        <v>319</v>
      </c>
      <c r="K17">
        <f>SUM(January:December!K17)</f>
        <v>258</v>
      </c>
      <c r="L17">
        <f>SUM(January:December!L17)</f>
        <v>55</v>
      </c>
      <c r="M17" s="2">
        <f t="shared" ref="M17" si="6">SUM(I17:L17)</f>
        <v>1310</v>
      </c>
      <c r="N17" s="2">
        <f t="shared" ref="N17" si="7">SUM(D17:L17)</f>
        <v>1310</v>
      </c>
    </row>
    <row r="18" spans="1:14" x14ac:dyDescent="0.25">
      <c r="A18" s="4" t="s">
        <v>19</v>
      </c>
      <c r="B18" s="14">
        <v>7</v>
      </c>
      <c r="D18">
        <f>SUM(January:December!D18)</f>
        <v>301</v>
      </c>
      <c r="E18">
        <f>SUM(January:December!E18)</f>
        <v>260</v>
      </c>
      <c r="F18">
        <f>SUM(January:December!F18)</f>
        <v>98</v>
      </c>
      <c r="G18">
        <f>SUM(January:December!G18)</f>
        <v>43</v>
      </c>
      <c r="H18">
        <f>SUM(January:December!H18)</f>
        <v>16</v>
      </c>
      <c r="I18">
        <f>SUM(January:December!I18)</f>
        <v>0</v>
      </c>
      <c r="J18">
        <f>SUM(January:December!J18)</f>
        <v>0</v>
      </c>
      <c r="K18">
        <f>SUM(January:December!K18)</f>
        <v>0</v>
      </c>
      <c r="L18">
        <f>SUM(January:December!L18)</f>
        <v>1</v>
      </c>
      <c r="M18" s="2">
        <f t="shared" ref="M18" si="8">SUM(I18:L18)</f>
        <v>1</v>
      </c>
      <c r="N18" s="2">
        <f t="shared" ref="N18" si="9">SUM(D18:L18)</f>
        <v>719</v>
      </c>
    </row>
    <row r="19" spans="1:14" x14ac:dyDescent="0.25">
      <c r="A19" s="5" t="s">
        <v>20</v>
      </c>
      <c r="B19" s="6"/>
      <c r="D19" s="9">
        <f>SUM(D17:D18)</f>
        <v>301</v>
      </c>
      <c r="E19" s="9">
        <f>SUM(E17:E18)</f>
        <v>260</v>
      </c>
      <c r="F19" s="9">
        <f t="shared" ref="F19:N19" si="10">SUM(F17:F18)</f>
        <v>98</v>
      </c>
      <c r="G19" s="9">
        <f t="shared" si="10"/>
        <v>43</v>
      </c>
      <c r="H19" s="9">
        <f t="shared" si="10"/>
        <v>16</v>
      </c>
      <c r="I19" s="9">
        <f t="shared" si="10"/>
        <v>678</v>
      </c>
      <c r="J19" s="9">
        <f t="shared" si="10"/>
        <v>319</v>
      </c>
      <c r="K19" s="9">
        <f t="shared" si="10"/>
        <v>258</v>
      </c>
      <c r="L19" s="9">
        <f t="shared" si="10"/>
        <v>56</v>
      </c>
      <c r="M19" s="9">
        <f t="shared" si="10"/>
        <v>1311</v>
      </c>
      <c r="N19" s="9">
        <f t="shared" si="10"/>
        <v>2029</v>
      </c>
    </row>
    <row r="20" spans="1:14" x14ac:dyDescent="0.25">
      <c r="A20" s="5"/>
      <c r="B20" s="6"/>
    </row>
    <row r="21" spans="1:14" x14ac:dyDescent="0.25">
      <c r="A21" s="7" t="s">
        <v>23</v>
      </c>
      <c r="B21" s="14">
        <v>10</v>
      </c>
      <c r="D21">
        <f>SUM(January:December!D21)</f>
        <v>305</v>
      </c>
      <c r="E21">
        <f>SUM(January:December!E21)</f>
        <v>206</v>
      </c>
      <c r="F21">
        <f>SUM(January:December!F21)</f>
        <v>79</v>
      </c>
      <c r="G21">
        <f>SUM(January:December!G21)</f>
        <v>39</v>
      </c>
      <c r="H21">
        <f>SUM(January:December!H21)</f>
        <v>12</v>
      </c>
      <c r="I21">
        <f>SUM(January:December!I21)</f>
        <v>0</v>
      </c>
      <c r="J21">
        <f>SUM(January:December!J21)</f>
        <v>0</v>
      </c>
      <c r="K21">
        <f>SUM(January:December!K21)</f>
        <v>0</v>
      </c>
      <c r="L21">
        <f>SUM(January:December!L21)</f>
        <v>0</v>
      </c>
      <c r="M21" s="2">
        <f t="shared" ref="M21:M22" si="11">SUM(I21:L21)</f>
        <v>0</v>
      </c>
      <c r="N21" s="2">
        <f t="shared" ref="N21:N22" si="12">SUM(D21:L21)</f>
        <v>641</v>
      </c>
    </row>
    <row r="22" spans="1:14" x14ac:dyDescent="0.25">
      <c r="A22" s="7" t="s">
        <v>21</v>
      </c>
      <c r="B22" s="14">
        <v>11</v>
      </c>
      <c r="D22">
        <f>SUM(January:December!D22)</f>
        <v>338</v>
      </c>
      <c r="E22">
        <f>SUM(January:December!E22)</f>
        <v>247</v>
      </c>
      <c r="F22">
        <f>SUM(January:December!F22)</f>
        <v>109</v>
      </c>
      <c r="G22">
        <f>SUM(January:December!G22)</f>
        <v>47</v>
      </c>
      <c r="H22">
        <f>SUM(January:December!H22)</f>
        <v>16</v>
      </c>
      <c r="I22">
        <f>SUM(January:December!I22)</f>
        <v>0</v>
      </c>
      <c r="J22">
        <f>SUM(January:December!J22)</f>
        <v>0</v>
      </c>
      <c r="K22">
        <f>SUM(January:December!K22)</f>
        <v>0</v>
      </c>
      <c r="L22">
        <f>SUM(January:December!L22)</f>
        <v>0</v>
      </c>
      <c r="M22" s="2">
        <f t="shared" si="11"/>
        <v>0</v>
      </c>
      <c r="N22" s="2">
        <f t="shared" si="12"/>
        <v>757</v>
      </c>
    </row>
    <row r="23" spans="1:14" x14ac:dyDescent="0.25">
      <c r="A23" s="4" t="s">
        <v>38</v>
      </c>
      <c r="B23" s="14"/>
      <c r="D23">
        <f>SUM(January:December!D23)</f>
        <v>339</v>
      </c>
      <c r="E23">
        <f>SUM(January:December!E23)</f>
        <v>225</v>
      </c>
      <c r="F23">
        <f>SUM(January:December!F23)</f>
        <v>126</v>
      </c>
      <c r="G23">
        <f>SUM(January:December!G23)</f>
        <v>59</v>
      </c>
      <c r="H23">
        <f>SUM(January:December!H23)</f>
        <v>25</v>
      </c>
      <c r="I23">
        <f>SUM(January:December!I23)</f>
        <v>0</v>
      </c>
      <c r="J23">
        <f>SUM(January:December!J23)</f>
        <v>0</v>
      </c>
      <c r="K23">
        <f>SUM(January:December!K23)</f>
        <v>0</v>
      </c>
      <c r="L23">
        <f>SUM(January:December!L23)</f>
        <v>0</v>
      </c>
      <c r="M23" s="2">
        <f t="shared" ref="M23" si="13">SUM(I23:L23)</f>
        <v>0</v>
      </c>
      <c r="N23" s="2">
        <f t="shared" ref="N23" si="14">SUM(D23:L23)</f>
        <v>774</v>
      </c>
    </row>
    <row r="24" spans="1:14" x14ac:dyDescent="0.25">
      <c r="A24" s="4" t="s">
        <v>35</v>
      </c>
      <c r="B24" s="14"/>
      <c r="D24">
        <f>SUM(January:December!D24)</f>
        <v>300</v>
      </c>
      <c r="E24">
        <f>SUM(January:December!E24)</f>
        <v>264</v>
      </c>
      <c r="F24">
        <f>SUM(January:December!F24)</f>
        <v>110</v>
      </c>
      <c r="G24">
        <f>SUM(January:December!G24)</f>
        <v>81</v>
      </c>
      <c r="H24">
        <f>SUM(January:December!H24)</f>
        <v>17</v>
      </c>
      <c r="I24">
        <f>SUM(January:December!I24)</f>
        <v>0</v>
      </c>
      <c r="J24">
        <f>SUM(January:December!J24)</f>
        <v>0</v>
      </c>
      <c r="K24">
        <f>SUM(January:December!K24)</f>
        <v>0</v>
      </c>
      <c r="L24">
        <f>SUM(January:December!L24)</f>
        <v>0</v>
      </c>
      <c r="M24" s="2">
        <f t="shared" ref="M24:M30" si="15">SUM(I24:L24)</f>
        <v>0</v>
      </c>
      <c r="N24" s="2">
        <f t="shared" ref="N24:N30" si="16">SUM(D24:L24)</f>
        <v>772</v>
      </c>
    </row>
    <row r="25" spans="1:14" x14ac:dyDescent="0.25">
      <c r="A25" s="4" t="s">
        <v>33</v>
      </c>
      <c r="B25" s="14"/>
      <c r="D25">
        <f>SUM(January:December!D25)</f>
        <v>373</v>
      </c>
      <c r="E25">
        <f>SUM(January:December!E25)</f>
        <v>292</v>
      </c>
      <c r="F25">
        <f>SUM(January:December!F25)</f>
        <v>76</v>
      </c>
      <c r="G25">
        <f>SUM(January:December!G25)</f>
        <v>91</v>
      </c>
      <c r="H25">
        <f>SUM(January:December!H25)</f>
        <v>10</v>
      </c>
      <c r="I25">
        <f>SUM(January:December!I25)</f>
        <v>0</v>
      </c>
      <c r="J25">
        <f>SUM(January:December!J25)</f>
        <v>0</v>
      </c>
      <c r="K25">
        <f>SUM(January:December!K25)</f>
        <v>0</v>
      </c>
      <c r="L25">
        <f>SUM(January:December!L25)</f>
        <v>0</v>
      </c>
      <c r="M25" s="2">
        <f t="shared" si="15"/>
        <v>0</v>
      </c>
      <c r="N25" s="2">
        <f t="shared" si="16"/>
        <v>842</v>
      </c>
    </row>
    <row r="26" spans="1:14" x14ac:dyDescent="0.25">
      <c r="A26" s="17" t="s">
        <v>17</v>
      </c>
      <c r="B26" s="14"/>
      <c r="D26">
        <f>SUM(January:December!D26)</f>
        <v>0</v>
      </c>
      <c r="E26">
        <f>SUM(January:December!E26)</f>
        <v>0</v>
      </c>
      <c r="F26">
        <f>SUM(January:December!F26)</f>
        <v>0</v>
      </c>
      <c r="G26">
        <f>SUM(January:December!G26)</f>
        <v>0</v>
      </c>
      <c r="H26">
        <f>SUM(January:December!H26)</f>
        <v>0</v>
      </c>
      <c r="I26">
        <f>SUM(January:December!I26)</f>
        <v>775</v>
      </c>
      <c r="J26">
        <f>SUM(January:December!J26)</f>
        <v>198</v>
      </c>
      <c r="K26">
        <f>SUM(January:December!K26)</f>
        <v>261</v>
      </c>
      <c r="L26">
        <f>SUM(January:December!L26)</f>
        <v>94</v>
      </c>
      <c r="M26" s="2">
        <f t="shared" si="15"/>
        <v>1328</v>
      </c>
      <c r="N26" s="2">
        <f t="shared" si="16"/>
        <v>1328</v>
      </c>
    </row>
    <row r="27" spans="1:14" x14ac:dyDescent="0.25">
      <c r="A27" s="17" t="s">
        <v>39</v>
      </c>
      <c r="B27" s="14">
        <v>5</v>
      </c>
      <c r="D27">
        <f>SUM(January:December!D27)</f>
        <v>0</v>
      </c>
      <c r="E27">
        <f>SUM(January:December!E27)</f>
        <v>0</v>
      </c>
      <c r="F27">
        <f>SUM(January:December!F27)</f>
        <v>0</v>
      </c>
      <c r="G27">
        <f>SUM(January:December!G27)</f>
        <v>0</v>
      </c>
      <c r="H27">
        <f>SUM(January:December!H27)</f>
        <v>0</v>
      </c>
      <c r="I27">
        <f>SUM(January:December!I27)</f>
        <v>0</v>
      </c>
      <c r="J27">
        <f>SUM(January:December!J27)</f>
        <v>0</v>
      </c>
      <c r="K27">
        <f>SUM(January:December!K27)</f>
        <v>0</v>
      </c>
      <c r="L27">
        <f>SUM(January:December!L27)</f>
        <v>38</v>
      </c>
      <c r="M27" s="2">
        <f t="shared" si="15"/>
        <v>38</v>
      </c>
      <c r="N27" s="2">
        <f t="shared" si="16"/>
        <v>38</v>
      </c>
    </row>
    <row r="28" spans="1:14" x14ac:dyDescent="0.25">
      <c r="A28" s="17" t="s">
        <v>40</v>
      </c>
      <c r="B28" s="14">
        <v>6</v>
      </c>
      <c r="D28">
        <f>SUM(January:December!D28)</f>
        <v>0</v>
      </c>
      <c r="E28">
        <f>SUM(January:December!E28)</f>
        <v>0</v>
      </c>
      <c r="F28">
        <f>SUM(January:December!F28)</f>
        <v>0</v>
      </c>
      <c r="G28">
        <f>SUM(January:December!G28)</f>
        <v>0</v>
      </c>
      <c r="H28">
        <f>SUM(January:December!H28)</f>
        <v>0</v>
      </c>
      <c r="I28">
        <f>SUM(January:December!I28)</f>
        <v>0</v>
      </c>
      <c r="J28">
        <f>SUM(January:December!J28)</f>
        <v>0</v>
      </c>
      <c r="K28">
        <f>SUM(January:December!K28)</f>
        <v>0</v>
      </c>
      <c r="L28">
        <f>SUM(January:December!L28)</f>
        <v>36</v>
      </c>
      <c r="M28" s="2">
        <f t="shared" si="15"/>
        <v>36</v>
      </c>
      <c r="N28" s="2">
        <f t="shared" si="16"/>
        <v>36</v>
      </c>
    </row>
    <row r="29" spans="1:14" x14ac:dyDescent="0.25">
      <c r="A29" s="17" t="s">
        <v>41</v>
      </c>
      <c r="B29" s="14">
        <v>8</v>
      </c>
      <c r="D29">
        <f>SUM(January:December!D29)</f>
        <v>0</v>
      </c>
      <c r="E29">
        <f>SUM(January:December!E29)</f>
        <v>0</v>
      </c>
      <c r="F29">
        <f>SUM(January:December!F29)</f>
        <v>0</v>
      </c>
      <c r="G29">
        <f>SUM(January:December!G29)</f>
        <v>0</v>
      </c>
      <c r="H29">
        <f>SUM(January:December!H29)</f>
        <v>0</v>
      </c>
      <c r="I29">
        <f>SUM(January:December!I29)</f>
        <v>0</v>
      </c>
      <c r="J29">
        <f>SUM(January:December!J29)</f>
        <v>0</v>
      </c>
      <c r="K29">
        <f>SUM(January:December!K29)</f>
        <v>0</v>
      </c>
      <c r="L29">
        <f>SUM(January:December!L29)</f>
        <v>43</v>
      </c>
      <c r="M29" s="2">
        <f t="shared" si="15"/>
        <v>43</v>
      </c>
      <c r="N29" s="2">
        <f t="shared" si="16"/>
        <v>43</v>
      </c>
    </row>
    <row r="30" spans="1:14" x14ac:dyDescent="0.25">
      <c r="A30" s="17" t="s">
        <v>36</v>
      </c>
      <c r="B30" s="14">
        <v>9</v>
      </c>
      <c r="D30">
        <f>SUM(January:December!D30)</f>
        <v>0</v>
      </c>
      <c r="E30">
        <f>SUM(January:December!E30)</f>
        <v>0</v>
      </c>
      <c r="F30">
        <f>SUM(January:December!F30)</f>
        <v>0</v>
      </c>
      <c r="G30">
        <f>SUM(January:December!G30)</f>
        <v>0</v>
      </c>
      <c r="H30">
        <f>SUM(January:December!H30)</f>
        <v>0</v>
      </c>
      <c r="I30">
        <f>SUM(January:December!I30)</f>
        <v>0</v>
      </c>
      <c r="J30">
        <f>SUM(January:December!J30)</f>
        <v>0</v>
      </c>
      <c r="K30">
        <f>SUM(January:December!K30)</f>
        <v>0</v>
      </c>
      <c r="L30">
        <f>SUM(January:December!L30)</f>
        <v>5</v>
      </c>
      <c r="M30" s="2">
        <f t="shared" si="15"/>
        <v>5</v>
      </c>
      <c r="N30" s="2">
        <f t="shared" si="16"/>
        <v>5</v>
      </c>
    </row>
    <row r="31" spans="1:14" x14ac:dyDescent="0.25">
      <c r="A31" s="5" t="s">
        <v>24</v>
      </c>
      <c r="B31" s="5"/>
      <c r="D31" s="9">
        <f t="shared" ref="D31:N31" si="17">SUM(D21:D30)</f>
        <v>1655</v>
      </c>
      <c r="E31" s="9">
        <f t="shared" si="17"/>
        <v>1234</v>
      </c>
      <c r="F31" s="9">
        <f t="shared" si="17"/>
        <v>500</v>
      </c>
      <c r="G31" s="9">
        <f t="shared" si="17"/>
        <v>317</v>
      </c>
      <c r="H31" s="9">
        <f t="shared" si="17"/>
        <v>80</v>
      </c>
      <c r="I31" s="9">
        <f t="shared" si="17"/>
        <v>775</v>
      </c>
      <c r="J31" s="9">
        <f t="shared" si="17"/>
        <v>198</v>
      </c>
      <c r="K31" s="9">
        <f t="shared" si="17"/>
        <v>261</v>
      </c>
      <c r="L31" s="9">
        <f t="shared" si="17"/>
        <v>216</v>
      </c>
      <c r="M31" s="9">
        <f t="shared" si="17"/>
        <v>1450</v>
      </c>
      <c r="N31" s="9">
        <f t="shared" si="17"/>
        <v>5236</v>
      </c>
    </row>
    <row r="32" spans="1:14" x14ac:dyDescent="0.25">
      <c r="A32" s="3"/>
      <c r="B32" s="3"/>
    </row>
    <row r="33" spans="1:14" x14ac:dyDescent="0.25">
      <c r="A33" s="19" t="s">
        <v>25</v>
      </c>
      <c r="B33" s="5"/>
      <c r="D33" s="9">
        <f t="shared" ref="D33:M33" si="18">D15+D19+D31</f>
        <v>2246</v>
      </c>
      <c r="E33" s="9">
        <f t="shared" si="18"/>
        <v>1702</v>
      </c>
      <c r="F33" s="9">
        <f t="shared" si="18"/>
        <v>644</v>
      </c>
      <c r="G33" s="9">
        <f t="shared" si="18"/>
        <v>471</v>
      </c>
      <c r="H33" s="9">
        <f t="shared" si="18"/>
        <v>163</v>
      </c>
      <c r="I33" s="9">
        <f t="shared" si="18"/>
        <v>2166</v>
      </c>
      <c r="J33" s="9">
        <f t="shared" si="18"/>
        <v>730</v>
      </c>
      <c r="K33" s="9">
        <f t="shared" si="18"/>
        <v>772</v>
      </c>
      <c r="L33" s="9">
        <f t="shared" si="18"/>
        <v>362</v>
      </c>
      <c r="M33" s="9">
        <f t="shared" si="18"/>
        <v>4030</v>
      </c>
      <c r="N33" s="18">
        <f>SUM(D33:L33)</f>
        <v>9256</v>
      </c>
    </row>
    <row r="34" spans="1:14" x14ac:dyDescent="0.25">
      <c r="A34" s="3"/>
      <c r="B34" s="3"/>
    </row>
    <row r="35" spans="1:14" x14ac:dyDescent="0.25">
      <c r="A35" s="5" t="s">
        <v>26</v>
      </c>
      <c r="B35" s="5"/>
      <c r="D35" s="2">
        <f t="shared" ref="D35:N35" si="19">IF(D15&gt;0,AVERAGE(D10:D14),0)</f>
        <v>58</v>
      </c>
      <c r="E35" s="2">
        <f t="shared" si="19"/>
        <v>41.6</v>
      </c>
      <c r="F35" s="2">
        <f t="shared" si="19"/>
        <v>9.1999999999999993</v>
      </c>
      <c r="G35" s="2">
        <f t="shared" si="19"/>
        <v>22.2</v>
      </c>
      <c r="H35" s="2">
        <f t="shared" si="19"/>
        <v>13.4</v>
      </c>
      <c r="I35" s="2">
        <f t="shared" si="19"/>
        <v>142.6</v>
      </c>
      <c r="J35" s="2">
        <f t="shared" si="19"/>
        <v>42.6</v>
      </c>
      <c r="K35" s="2">
        <f t="shared" si="19"/>
        <v>50.6</v>
      </c>
      <c r="L35" s="2">
        <f t="shared" si="19"/>
        <v>18</v>
      </c>
      <c r="M35" s="2">
        <f t="shared" si="19"/>
        <v>253.8</v>
      </c>
      <c r="N35" s="11">
        <f t="shared" si="19"/>
        <v>398.2</v>
      </c>
    </row>
    <row r="36" spans="1:14" x14ac:dyDescent="0.25">
      <c r="A36" s="8" t="s">
        <v>27</v>
      </c>
      <c r="B36" s="8"/>
      <c r="D36" s="13">
        <f t="shared" ref="D36:N36" si="20">IF(OR(D15&gt;0,D33&gt;0),D15/D33,0)</f>
        <v>0.12911843276936777</v>
      </c>
      <c r="E36" s="13">
        <f t="shared" si="20"/>
        <v>0.12220916568742655</v>
      </c>
      <c r="F36" s="13">
        <f t="shared" si="20"/>
        <v>7.1428571428571425E-2</v>
      </c>
      <c r="G36" s="13">
        <f t="shared" si="20"/>
        <v>0.2356687898089172</v>
      </c>
      <c r="H36" s="13">
        <f t="shared" si="20"/>
        <v>0.41104294478527609</v>
      </c>
      <c r="I36" s="13">
        <f t="shared" si="20"/>
        <v>0.32917820867959374</v>
      </c>
      <c r="J36" s="13">
        <f t="shared" si="20"/>
        <v>0.29178082191780824</v>
      </c>
      <c r="K36" s="13">
        <f t="shared" si="20"/>
        <v>0.32772020725388601</v>
      </c>
      <c r="L36" s="13">
        <f t="shared" si="20"/>
        <v>0.24861878453038674</v>
      </c>
      <c r="M36" s="13">
        <f t="shared" si="20"/>
        <v>0.31488833746898265</v>
      </c>
      <c r="N36" s="13">
        <f t="shared" si="20"/>
        <v>0.21510371650821089</v>
      </c>
    </row>
    <row r="37" spans="1:14" x14ac:dyDescent="0.25">
      <c r="A37" s="5" t="s">
        <v>28</v>
      </c>
      <c r="B37" s="5"/>
      <c r="D37" s="2">
        <f>RANK(D35,D$53:D$55)</f>
        <v>3</v>
      </c>
      <c r="E37" s="2">
        <f t="shared" ref="E37:N37" si="21">RANK(E35,E$53:E$55)</f>
        <v>3</v>
      </c>
      <c r="F37" s="2">
        <f t="shared" si="21"/>
        <v>3</v>
      </c>
      <c r="G37" s="2">
        <f t="shared" si="21"/>
        <v>2</v>
      </c>
      <c r="H37" s="2">
        <f t="shared" si="21"/>
        <v>1</v>
      </c>
      <c r="I37" s="2">
        <f t="shared" si="21"/>
        <v>2</v>
      </c>
      <c r="J37" s="2">
        <f t="shared" si="21"/>
        <v>2</v>
      </c>
      <c r="K37" s="2">
        <f t="shared" si="21"/>
        <v>2</v>
      </c>
      <c r="L37" s="2">
        <f t="shared" si="21"/>
        <v>3</v>
      </c>
      <c r="M37" s="2">
        <f t="shared" si="21"/>
        <v>2</v>
      </c>
      <c r="N37" s="2">
        <f t="shared" si="21"/>
        <v>3</v>
      </c>
    </row>
    <row r="38" spans="1:14" x14ac:dyDescent="0.25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5">
      <c r="A39" s="5" t="s">
        <v>29</v>
      </c>
      <c r="B39" s="5"/>
      <c r="D39" s="2">
        <f t="shared" ref="D39:N39" si="22">IF(D19&gt;0,AVERAGE(D17:D18),0)</f>
        <v>150.5</v>
      </c>
      <c r="E39" s="2">
        <f t="shared" si="22"/>
        <v>130</v>
      </c>
      <c r="F39" s="2">
        <f t="shared" si="22"/>
        <v>49</v>
      </c>
      <c r="G39" s="2">
        <f t="shared" si="22"/>
        <v>21.5</v>
      </c>
      <c r="H39" s="2">
        <f t="shared" si="22"/>
        <v>8</v>
      </c>
      <c r="I39" s="2">
        <f t="shared" si="22"/>
        <v>339</v>
      </c>
      <c r="J39" s="2">
        <f t="shared" si="22"/>
        <v>159.5</v>
      </c>
      <c r="K39" s="2">
        <f t="shared" si="22"/>
        <v>129</v>
      </c>
      <c r="L39" s="2">
        <f t="shared" si="22"/>
        <v>28</v>
      </c>
      <c r="M39" s="2">
        <f t="shared" si="22"/>
        <v>655.5</v>
      </c>
      <c r="N39" s="11">
        <f t="shared" si="22"/>
        <v>1014.5</v>
      </c>
    </row>
    <row r="40" spans="1:14" x14ac:dyDescent="0.25">
      <c r="A40" s="8" t="s">
        <v>27</v>
      </c>
      <c r="B40" s="8"/>
      <c r="D40" s="13">
        <f t="shared" ref="D40:N40" si="23">IF(D33&gt;0,D19/D33,0)</f>
        <v>0.13401602849510241</v>
      </c>
      <c r="E40" s="13">
        <f t="shared" si="23"/>
        <v>0.15276145710928318</v>
      </c>
      <c r="F40" s="13">
        <f t="shared" si="23"/>
        <v>0.15217391304347827</v>
      </c>
      <c r="G40" s="13">
        <f t="shared" si="23"/>
        <v>9.1295116772823773E-2</v>
      </c>
      <c r="H40" s="13">
        <f t="shared" si="23"/>
        <v>9.815950920245399E-2</v>
      </c>
      <c r="I40" s="13">
        <f t="shared" si="23"/>
        <v>0.31301939058171746</v>
      </c>
      <c r="J40" s="13">
        <f t="shared" si="23"/>
        <v>0.43698630136986299</v>
      </c>
      <c r="K40" s="13">
        <f t="shared" si="23"/>
        <v>0.33419689119170987</v>
      </c>
      <c r="L40" s="13">
        <f t="shared" si="23"/>
        <v>0.15469613259668508</v>
      </c>
      <c r="M40" s="13">
        <f t="shared" si="23"/>
        <v>0.32531017369727044</v>
      </c>
      <c r="N40" s="13">
        <f t="shared" si="23"/>
        <v>0.21920916162489196</v>
      </c>
    </row>
    <row r="41" spans="1:14" x14ac:dyDescent="0.25">
      <c r="A41" s="5" t="s">
        <v>28</v>
      </c>
      <c r="B41" s="5"/>
      <c r="D41" s="2">
        <f>RANK(D39,D$53:D$55)</f>
        <v>2</v>
      </c>
      <c r="E41" s="2">
        <f t="shared" ref="E41:N41" si="24">RANK(E39,E$53:E$55)</f>
        <v>1</v>
      </c>
      <c r="F41" s="2">
        <f t="shared" si="24"/>
        <v>2</v>
      </c>
      <c r="G41" s="2">
        <f t="shared" si="24"/>
        <v>3</v>
      </c>
      <c r="H41" s="2">
        <f t="shared" si="24"/>
        <v>2</v>
      </c>
      <c r="I41" s="2">
        <f t="shared" si="24"/>
        <v>1</v>
      </c>
      <c r="J41" s="2">
        <f t="shared" si="24"/>
        <v>1</v>
      </c>
      <c r="K41" s="2">
        <f t="shared" si="24"/>
        <v>1</v>
      </c>
      <c r="L41" s="2">
        <f t="shared" si="24"/>
        <v>1</v>
      </c>
      <c r="M41" s="2">
        <f t="shared" si="24"/>
        <v>1</v>
      </c>
      <c r="N41" s="2">
        <f t="shared" si="24"/>
        <v>1</v>
      </c>
    </row>
    <row r="42" spans="1:14" x14ac:dyDescent="0.25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25">
      <c r="A43" s="5" t="s">
        <v>30</v>
      </c>
      <c r="B43" s="5"/>
      <c r="D43" s="2">
        <f t="shared" ref="D43:N43" si="25">IF(D31&gt;0,AVERAGE(D21:D30),0)</f>
        <v>165.5</v>
      </c>
      <c r="E43" s="2">
        <f t="shared" si="25"/>
        <v>123.4</v>
      </c>
      <c r="F43" s="2">
        <f t="shared" si="25"/>
        <v>50</v>
      </c>
      <c r="G43" s="2">
        <f t="shared" si="25"/>
        <v>31.7</v>
      </c>
      <c r="H43" s="2">
        <f t="shared" si="25"/>
        <v>8</v>
      </c>
      <c r="I43" s="2">
        <f t="shared" si="25"/>
        <v>77.5</v>
      </c>
      <c r="J43" s="2">
        <f t="shared" si="25"/>
        <v>19.8</v>
      </c>
      <c r="K43" s="2">
        <f t="shared" si="25"/>
        <v>26.1</v>
      </c>
      <c r="L43" s="2">
        <f t="shared" si="25"/>
        <v>21.6</v>
      </c>
      <c r="M43" s="2">
        <f t="shared" si="25"/>
        <v>145</v>
      </c>
      <c r="N43" s="11">
        <f t="shared" si="25"/>
        <v>523.6</v>
      </c>
    </row>
    <row r="44" spans="1:14" x14ac:dyDescent="0.25">
      <c r="A44" s="8" t="s">
        <v>27</v>
      </c>
      <c r="B44" s="8"/>
      <c r="D44" s="13">
        <f>IF(D33&gt;0,D31/D33,0)</f>
        <v>0.73686553873552985</v>
      </c>
      <c r="E44" s="13">
        <f t="shared" ref="E44:N44" si="26">IF(E33&gt;0,E31/E33,0)</f>
        <v>0.72502937720329019</v>
      </c>
      <c r="F44" s="13">
        <f t="shared" si="26"/>
        <v>0.77639751552795033</v>
      </c>
      <c r="G44" s="13">
        <f t="shared" si="26"/>
        <v>0.67303609341825898</v>
      </c>
      <c r="H44" s="13">
        <f t="shared" si="26"/>
        <v>0.49079754601226994</v>
      </c>
      <c r="I44" s="13">
        <f t="shared" si="26"/>
        <v>0.35780240073868885</v>
      </c>
      <c r="J44" s="13">
        <f t="shared" si="26"/>
        <v>0.27123287671232876</v>
      </c>
      <c r="K44" s="13">
        <f t="shared" si="26"/>
        <v>0.33808290155440412</v>
      </c>
      <c r="L44" s="13">
        <f t="shared" si="26"/>
        <v>0.59668508287292821</v>
      </c>
      <c r="M44" s="13">
        <f t="shared" si="26"/>
        <v>0.35980148883374691</v>
      </c>
      <c r="N44" s="13">
        <f t="shared" si="26"/>
        <v>0.56568712186689718</v>
      </c>
    </row>
    <row r="45" spans="1:14" x14ac:dyDescent="0.25">
      <c r="A45" s="5" t="s">
        <v>28</v>
      </c>
      <c r="B45" s="5"/>
      <c r="D45" s="2">
        <f>RANK(D43,D$53:D$55)</f>
        <v>1</v>
      </c>
      <c r="E45" s="2">
        <f t="shared" ref="E45:N45" si="27">RANK(E43,E$53:E$55)</f>
        <v>2</v>
      </c>
      <c r="F45" s="2">
        <f t="shared" si="27"/>
        <v>1</v>
      </c>
      <c r="G45" s="2">
        <f t="shared" si="27"/>
        <v>1</v>
      </c>
      <c r="H45" s="2">
        <f t="shared" si="27"/>
        <v>2</v>
      </c>
      <c r="I45" s="2">
        <f t="shared" si="27"/>
        <v>3</v>
      </c>
      <c r="J45" s="2">
        <f t="shared" si="27"/>
        <v>3</v>
      </c>
      <c r="K45" s="2">
        <f t="shared" si="27"/>
        <v>3</v>
      </c>
      <c r="L45" s="2">
        <f t="shared" si="27"/>
        <v>2</v>
      </c>
      <c r="M45" s="2">
        <f t="shared" si="27"/>
        <v>3</v>
      </c>
      <c r="N45" s="2">
        <f t="shared" si="27"/>
        <v>2</v>
      </c>
    </row>
    <row r="46" spans="1:14" x14ac:dyDescent="0.25">
      <c r="A46" s="3"/>
      <c r="B46" s="3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pans="1:14" x14ac:dyDescent="0.25">
      <c r="A47" s="5" t="s">
        <v>31</v>
      </c>
      <c r="B47" s="5"/>
      <c r="D47" s="11">
        <f t="shared" ref="D47:N47" si="28">D33/COUNTA($B$9:$B$30)</f>
        <v>172.76923076923077</v>
      </c>
      <c r="E47" s="11">
        <f t="shared" si="28"/>
        <v>130.92307692307693</v>
      </c>
      <c r="F47" s="11">
        <f t="shared" si="28"/>
        <v>49.53846153846154</v>
      </c>
      <c r="G47" s="11">
        <f t="shared" si="28"/>
        <v>36.230769230769234</v>
      </c>
      <c r="H47" s="11">
        <f t="shared" si="28"/>
        <v>12.538461538461538</v>
      </c>
      <c r="I47" s="11">
        <f t="shared" si="28"/>
        <v>166.61538461538461</v>
      </c>
      <c r="J47" s="11">
        <f t="shared" si="28"/>
        <v>56.153846153846153</v>
      </c>
      <c r="K47" s="11">
        <f t="shared" si="28"/>
        <v>59.384615384615387</v>
      </c>
      <c r="L47" s="11">
        <f t="shared" si="28"/>
        <v>27.846153846153847</v>
      </c>
      <c r="M47" s="11">
        <f t="shared" si="28"/>
        <v>310</v>
      </c>
      <c r="N47" s="11">
        <f t="shared" si="28"/>
        <v>712</v>
      </c>
    </row>
    <row r="52" spans="4:14" x14ac:dyDescent="0.25">
      <c r="D52" s="2" t="s">
        <v>32</v>
      </c>
    </row>
    <row r="53" spans="4:14" x14ac:dyDescent="0.25">
      <c r="D53">
        <f>D35</f>
        <v>58</v>
      </c>
      <c r="E53">
        <f t="shared" ref="E53:N53" si="29">E35</f>
        <v>41.6</v>
      </c>
      <c r="F53">
        <f t="shared" si="29"/>
        <v>9.1999999999999993</v>
      </c>
      <c r="G53">
        <f t="shared" si="29"/>
        <v>22.2</v>
      </c>
      <c r="H53">
        <f t="shared" si="29"/>
        <v>13.4</v>
      </c>
      <c r="I53">
        <f t="shared" si="29"/>
        <v>142.6</v>
      </c>
      <c r="J53">
        <f t="shared" si="29"/>
        <v>42.6</v>
      </c>
      <c r="K53">
        <f t="shared" si="29"/>
        <v>50.6</v>
      </c>
      <c r="L53">
        <f t="shared" si="29"/>
        <v>18</v>
      </c>
      <c r="M53">
        <f t="shared" si="29"/>
        <v>253.8</v>
      </c>
      <c r="N53" s="10">
        <f t="shared" si="29"/>
        <v>398.2</v>
      </c>
    </row>
    <row r="54" spans="4:14" x14ac:dyDescent="0.25">
      <c r="D54">
        <f>D39</f>
        <v>150.5</v>
      </c>
      <c r="E54">
        <f t="shared" ref="E54:N54" si="30">E39</f>
        <v>130</v>
      </c>
      <c r="F54">
        <f t="shared" si="30"/>
        <v>49</v>
      </c>
      <c r="G54">
        <f t="shared" si="30"/>
        <v>21.5</v>
      </c>
      <c r="H54">
        <f t="shared" si="30"/>
        <v>8</v>
      </c>
      <c r="I54">
        <f t="shared" si="30"/>
        <v>339</v>
      </c>
      <c r="J54">
        <f t="shared" si="30"/>
        <v>159.5</v>
      </c>
      <c r="K54">
        <f t="shared" si="30"/>
        <v>129</v>
      </c>
      <c r="L54">
        <f t="shared" si="30"/>
        <v>28</v>
      </c>
      <c r="M54">
        <f t="shared" si="30"/>
        <v>655.5</v>
      </c>
      <c r="N54" s="10">
        <f t="shared" si="30"/>
        <v>1014.5</v>
      </c>
    </row>
    <row r="55" spans="4:14" x14ac:dyDescent="0.25">
      <c r="D55">
        <f>D43</f>
        <v>165.5</v>
      </c>
      <c r="E55">
        <f t="shared" ref="E55:N55" si="31">E43</f>
        <v>123.4</v>
      </c>
      <c r="F55">
        <f t="shared" si="31"/>
        <v>50</v>
      </c>
      <c r="G55">
        <f t="shared" si="31"/>
        <v>31.7</v>
      </c>
      <c r="H55">
        <f t="shared" si="31"/>
        <v>8</v>
      </c>
      <c r="I55">
        <f t="shared" si="31"/>
        <v>77.5</v>
      </c>
      <c r="J55">
        <f t="shared" si="31"/>
        <v>19.8</v>
      </c>
      <c r="K55">
        <f t="shared" si="31"/>
        <v>26.1</v>
      </c>
      <c r="L55">
        <f t="shared" si="31"/>
        <v>21.6</v>
      </c>
      <c r="M55">
        <f t="shared" si="31"/>
        <v>145</v>
      </c>
      <c r="N55" s="10">
        <f t="shared" si="31"/>
        <v>523.6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11" workbookViewId="0">
      <selection activeCell="P32" sqref="P32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1" t="s">
        <v>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2" t="str">
        <f ca="1">UPPER(MID(CELL("filename",A1),FIND("]",CELL("filename",A1))+1,255)&amp;" "&amp;YR)</f>
        <v>FEBRUARY 2019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5" spans="1:14" s="16" customFormat="1" ht="75" x14ac:dyDescent="0.25">
      <c r="A5" s="20" t="s">
        <v>0</v>
      </c>
      <c r="B5" s="20" t="s">
        <v>1</v>
      </c>
      <c r="C5" s="20"/>
      <c r="D5" s="20" t="s">
        <v>2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20" t="s">
        <v>9</v>
      </c>
      <c r="K5" s="20" t="s">
        <v>10</v>
      </c>
      <c r="L5" s="20" t="s">
        <v>11</v>
      </c>
      <c r="M5" s="20" t="s">
        <v>12</v>
      </c>
      <c r="N5" s="20" t="s">
        <v>13</v>
      </c>
    </row>
    <row r="6" spans="1:14" s="16" customFormat="1" ht="7.1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4" t="s">
        <v>15</v>
      </c>
      <c r="B7" s="3"/>
      <c r="D7">
        <v>38</v>
      </c>
      <c r="E7">
        <v>26</v>
      </c>
      <c r="F7">
        <v>3</v>
      </c>
      <c r="G7">
        <v>9</v>
      </c>
      <c r="H7">
        <v>0</v>
      </c>
      <c r="I7">
        <v>0</v>
      </c>
      <c r="J7">
        <v>2</v>
      </c>
      <c r="K7">
        <v>1</v>
      </c>
      <c r="L7">
        <v>1</v>
      </c>
      <c r="M7" s="2">
        <v>4</v>
      </c>
      <c r="N7" s="2">
        <f>SUM(D7:L7)</f>
        <v>80</v>
      </c>
    </row>
    <row r="8" spans="1:14" x14ac:dyDescent="0.25">
      <c r="A8" s="5" t="s">
        <v>16</v>
      </c>
      <c r="B8" s="5"/>
      <c r="D8" s="9">
        <f>D7</f>
        <v>38</v>
      </c>
      <c r="E8" s="9">
        <f t="shared" ref="E8:N8" si="0">E7</f>
        <v>26</v>
      </c>
      <c r="F8" s="9">
        <f t="shared" si="0"/>
        <v>3</v>
      </c>
      <c r="G8" s="9">
        <f t="shared" si="0"/>
        <v>9</v>
      </c>
      <c r="H8" s="9">
        <f t="shared" si="0"/>
        <v>0</v>
      </c>
      <c r="I8" s="9">
        <f t="shared" si="0"/>
        <v>0</v>
      </c>
      <c r="J8" s="9">
        <f t="shared" si="0"/>
        <v>2</v>
      </c>
      <c r="K8" s="9">
        <f t="shared" si="0"/>
        <v>1</v>
      </c>
      <c r="L8" s="9">
        <f t="shared" si="0"/>
        <v>1</v>
      </c>
      <c r="M8" s="9">
        <f t="shared" si="0"/>
        <v>4</v>
      </c>
      <c r="N8" s="9">
        <f t="shared" si="0"/>
        <v>80</v>
      </c>
    </row>
    <row r="9" spans="1:14" x14ac:dyDescent="0.25">
      <c r="A9" s="5"/>
      <c r="B9" s="5"/>
    </row>
    <row r="10" spans="1:14" x14ac:dyDescent="0.25">
      <c r="A10" s="4" t="s">
        <v>34</v>
      </c>
      <c r="B10" s="14">
        <v>2</v>
      </c>
      <c r="D10">
        <v>60</v>
      </c>
      <c r="E10">
        <v>40</v>
      </c>
      <c r="F10">
        <v>11</v>
      </c>
      <c r="G10">
        <v>20</v>
      </c>
      <c r="H10">
        <v>13</v>
      </c>
      <c r="I10">
        <v>0</v>
      </c>
      <c r="J10">
        <v>0</v>
      </c>
      <c r="K10">
        <v>0</v>
      </c>
      <c r="L10">
        <v>0</v>
      </c>
      <c r="M10" s="2">
        <f t="shared" ref="M10:M14" si="1">SUM(I10:L10)</f>
        <v>0</v>
      </c>
      <c r="N10" s="2">
        <f t="shared" ref="N10:N14" si="2">SUM(D10:L10)</f>
        <v>144</v>
      </c>
    </row>
    <row r="11" spans="1:14" x14ac:dyDescent="0.25">
      <c r="A11" s="4" t="s">
        <v>37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161</v>
      </c>
      <c r="J11">
        <v>49</v>
      </c>
      <c r="K11">
        <v>65</v>
      </c>
      <c r="L11">
        <v>16</v>
      </c>
      <c r="M11" s="2">
        <v>291</v>
      </c>
      <c r="N11" s="2">
        <f t="shared" si="2"/>
        <v>291</v>
      </c>
    </row>
    <row r="12" spans="1:14" x14ac:dyDescent="0.25">
      <c r="A12" s="17"/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 s="2">
        <f t="shared" si="1"/>
        <v>0</v>
      </c>
      <c r="N12" s="2">
        <f t="shared" si="2"/>
        <v>0</v>
      </c>
    </row>
    <row r="13" spans="1:14" x14ac:dyDescent="0.25">
      <c r="A13" s="17"/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 s="2">
        <f t="shared" si="1"/>
        <v>0</v>
      </c>
      <c r="N13" s="2">
        <f t="shared" si="2"/>
        <v>0</v>
      </c>
    </row>
    <row r="14" spans="1:14" x14ac:dyDescent="0.25">
      <c r="A14" s="4"/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18</v>
      </c>
      <c r="B15" s="6"/>
      <c r="D15" s="9">
        <f t="shared" ref="D15:N15" si="3">SUM(D10:D14)</f>
        <v>60</v>
      </c>
      <c r="E15" s="9">
        <f t="shared" si="3"/>
        <v>40</v>
      </c>
      <c r="F15" s="9">
        <f t="shared" si="3"/>
        <v>11</v>
      </c>
      <c r="G15" s="9">
        <f t="shared" si="3"/>
        <v>20</v>
      </c>
      <c r="H15" s="9">
        <f t="shared" si="3"/>
        <v>13</v>
      </c>
      <c r="I15" s="9">
        <f t="shared" si="3"/>
        <v>161</v>
      </c>
      <c r="J15" s="9">
        <f t="shared" si="3"/>
        <v>49</v>
      </c>
      <c r="K15" s="9">
        <f t="shared" si="3"/>
        <v>65</v>
      </c>
      <c r="L15" s="9">
        <f t="shared" si="3"/>
        <v>16</v>
      </c>
      <c r="M15" s="9">
        <f t="shared" si="3"/>
        <v>291</v>
      </c>
      <c r="N15" s="9">
        <f t="shared" si="3"/>
        <v>435</v>
      </c>
    </row>
    <row r="16" spans="1:14" x14ac:dyDescent="0.25">
      <c r="A16" s="3"/>
      <c r="B16" s="15"/>
    </row>
    <row r="17" spans="1:14" x14ac:dyDescent="0.25">
      <c r="A17" s="4" t="s">
        <v>22</v>
      </c>
      <c r="B17" s="14">
        <v>1</v>
      </c>
      <c r="D17">
        <v>0</v>
      </c>
      <c r="E17">
        <v>0</v>
      </c>
      <c r="F17">
        <v>0</v>
      </c>
      <c r="G17">
        <v>0</v>
      </c>
      <c r="H17">
        <v>0</v>
      </c>
      <c r="I17">
        <v>155</v>
      </c>
      <c r="J17">
        <v>77</v>
      </c>
      <c r="K17">
        <v>60</v>
      </c>
      <c r="L17">
        <v>19</v>
      </c>
      <c r="M17" s="2">
        <f t="shared" ref="M17:M18" si="4">SUM(I17:L17)</f>
        <v>311</v>
      </c>
      <c r="N17" s="2">
        <f t="shared" ref="N17:N18" si="5">SUM(D17:L17)</f>
        <v>311</v>
      </c>
    </row>
    <row r="18" spans="1:14" x14ac:dyDescent="0.25">
      <c r="A18" s="4" t="s">
        <v>19</v>
      </c>
      <c r="B18" s="14">
        <v>7</v>
      </c>
      <c r="D18">
        <v>59</v>
      </c>
      <c r="E18">
        <v>65</v>
      </c>
      <c r="F18">
        <v>21</v>
      </c>
      <c r="G18">
        <v>9</v>
      </c>
      <c r="H18">
        <v>0</v>
      </c>
      <c r="I18">
        <v>0</v>
      </c>
      <c r="J18">
        <v>0</v>
      </c>
      <c r="K18">
        <v>0</v>
      </c>
      <c r="L18">
        <v>0</v>
      </c>
      <c r="M18" s="2">
        <f t="shared" si="4"/>
        <v>0</v>
      </c>
      <c r="N18" s="2">
        <f t="shared" si="5"/>
        <v>154</v>
      </c>
    </row>
    <row r="19" spans="1:14" x14ac:dyDescent="0.25">
      <c r="A19" s="5" t="s">
        <v>20</v>
      </c>
      <c r="B19" s="6"/>
      <c r="D19" s="9">
        <f>SUM(D17:D18)</f>
        <v>59</v>
      </c>
      <c r="E19" s="9">
        <f>SUM(E17:E18)</f>
        <v>65</v>
      </c>
      <c r="F19" s="9">
        <f t="shared" ref="F19:N19" si="6">SUM(F17:F18)</f>
        <v>21</v>
      </c>
      <c r="G19" s="9">
        <f t="shared" si="6"/>
        <v>9</v>
      </c>
      <c r="H19" s="9">
        <f t="shared" si="6"/>
        <v>0</v>
      </c>
      <c r="I19" s="9">
        <f t="shared" si="6"/>
        <v>155</v>
      </c>
      <c r="J19" s="9">
        <f t="shared" si="6"/>
        <v>77</v>
      </c>
      <c r="K19" s="9">
        <f t="shared" si="6"/>
        <v>60</v>
      </c>
      <c r="L19" s="9">
        <f t="shared" si="6"/>
        <v>19</v>
      </c>
      <c r="M19" s="9">
        <f t="shared" si="6"/>
        <v>311</v>
      </c>
      <c r="N19" s="9">
        <f t="shared" si="6"/>
        <v>465</v>
      </c>
    </row>
    <row r="20" spans="1:14" x14ac:dyDescent="0.25">
      <c r="A20" s="5"/>
      <c r="B20" s="6"/>
    </row>
    <row r="21" spans="1:14" x14ac:dyDescent="0.25">
      <c r="A21" s="7" t="s">
        <v>23</v>
      </c>
      <c r="B21" s="14">
        <v>10</v>
      </c>
      <c r="D21">
        <v>89</v>
      </c>
      <c r="E21">
        <v>47</v>
      </c>
      <c r="F21">
        <v>18</v>
      </c>
      <c r="G21">
        <v>8</v>
      </c>
      <c r="H21">
        <v>2</v>
      </c>
      <c r="I21">
        <v>0</v>
      </c>
      <c r="J21">
        <v>0</v>
      </c>
      <c r="K21">
        <v>0</v>
      </c>
      <c r="L21">
        <v>0</v>
      </c>
      <c r="M21" s="2">
        <f t="shared" ref="M21:M28" si="7">SUM(I21:L21)</f>
        <v>0</v>
      </c>
      <c r="N21" s="2">
        <f t="shared" ref="N21:N28" si="8">SUM(D21:L21)</f>
        <v>164</v>
      </c>
    </row>
    <row r="22" spans="1:14" x14ac:dyDescent="0.25">
      <c r="A22" s="7" t="s">
        <v>21</v>
      </c>
      <c r="B22" s="14">
        <v>11</v>
      </c>
      <c r="D22">
        <v>77</v>
      </c>
      <c r="E22">
        <v>78</v>
      </c>
      <c r="F22">
        <v>16</v>
      </c>
      <c r="G22">
        <v>12</v>
      </c>
      <c r="H22">
        <v>6</v>
      </c>
      <c r="I22">
        <v>0</v>
      </c>
      <c r="J22">
        <v>0</v>
      </c>
      <c r="K22">
        <v>0</v>
      </c>
      <c r="L22">
        <v>0</v>
      </c>
      <c r="M22" s="2">
        <f t="shared" si="7"/>
        <v>0</v>
      </c>
      <c r="N22" s="2">
        <f t="shared" si="8"/>
        <v>189</v>
      </c>
    </row>
    <row r="23" spans="1:14" x14ac:dyDescent="0.25">
      <c r="A23" s="4" t="s">
        <v>38</v>
      </c>
      <c r="B23" s="14">
        <v>3</v>
      </c>
      <c r="D23">
        <v>53</v>
      </c>
      <c r="E23">
        <v>59</v>
      </c>
      <c r="F23">
        <v>46</v>
      </c>
      <c r="G23">
        <v>15</v>
      </c>
      <c r="H23">
        <v>6</v>
      </c>
      <c r="I23">
        <v>0</v>
      </c>
      <c r="J23">
        <v>0</v>
      </c>
      <c r="K23">
        <v>0</v>
      </c>
      <c r="L23">
        <v>0</v>
      </c>
      <c r="M23" s="2">
        <f t="shared" si="7"/>
        <v>0</v>
      </c>
      <c r="N23" s="2">
        <f t="shared" si="8"/>
        <v>179</v>
      </c>
    </row>
    <row r="24" spans="1:14" x14ac:dyDescent="0.25">
      <c r="A24" s="4" t="s">
        <v>35</v>
      </c>
      <c r="B24" s="14">
        <v>5</v>
      </c>
      <c r="D24">
        <v>77</v>
      </c>
      <c r="E24">
        <v>84</v>
      </c>
      <c r="F24">
        <v>34</v>
      </c>
      <c r="G24">
        <v>32</v>
      </c>
      <c r="H24">
        <v>8</v>
      </c>
      <c r="I24">
        <v>0</v>
      </c>
      <c r="J24">
        <v>0</v>
      </c>
      <c r="K24">
        <v>0</v>
      </c>
      <c r="L24">
        <v>0</v>
      </c>
      <c r="M24" s="2">
        <f t="shared" si="7"/>
        <v>0</v>
      </c>
      <c r="N24" s="2">
        <f t="shared" si="8"/>
        <v>235</v>
      </c>
    </row>
    <row r="25" spans="1:14" x14ac:dyDescent="0.25">
      <c r="A25" s="4" t="s">
        <v>33</v>
      </c>
      <c r="B25" s="14">
        <v>5</v>
      </c>
      <c r="D25">
        <v>84</v>
      </c>
      <c r="E25">
        <v>60</v>
      </c>
      <c r="F25">
        <v>15</v>
      </c>
      <c r="G25">
        <v>9</v>
      </c>
      <c r="H25">
        <v>2</v>
      </c>
      <c r="I25">
        <v>0</v>
      </c>
      <c r="J25">
        <v>0</v>
      </c>
      <c r="K25">
        <v>0</v>
      </c>
      <c r="L25">
        <v>0</v>
      </c>
      <c r="M25" s="2">
        <f t="shared" si="7"/>
        <v>0</v>
      </c>
      <c r="N25" s="2">
        <f t="shared" si="8"/>
        <v>170</v>
      </c>
    </row>
    <row r="26" spans="1:14" x14ac:dyDescent="0.25">
      <c r="A26" s="17" t="s">
        <v>17</v>
      </c>
      <c r="B26" s="14">
        <v>6</v>
      </c>
      <c r="D26">
        <v>0</v>
      </c>
      <c r="E26">
        <v>0</v>
      </c>
      <c r="F26">
        <v>0</v>
      </c>
      <c r="G26">
        <v>0</v>
      </c>
      <c r="H26">
        <v>0</v>
      </c>
      <c r="I26">
        <v>178</v>
      </c>
      <c r="J26">
        <v>41</v>
      </c>
      <c r="K26">
        <v>63</v>
      </c>
      <c r="L26">
        <v>19</v>
      </c>
      <c r="M26" s="2">
        <f t="shared" si="7"/>
        <v>301</v>
      </c>
      <c r="N26" s="2">
        <f t="shared" si="8"/>
        <v>301</v>
      </c>
    </row>
    <row r="27" spans="1:14" x14ac:dyDescent="0.25">
      <c r="A27" s="17" t="s">
        <v>39</v>
      </c>
      <c r="B27" s="14">
        <v>8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10</v>
      </c>
      <c r="M27" s="2">
        <f t="shared" si="7"/>
        <v>10</v>
      </c>
      <c r="N27" s="2">
        <f t="shared" si="8"/>
        <v>10</v>
      </c>
    </row>
    <row r="28" spans="1:14" x14ac:dyDescent="0.25">
      <c r="A28" s="17" t="s">
        <v>40</v>
      </c>
      <c r="B28" s="14">
        <v>9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10</v>
      </c>
      <c r="M28" s="2">
        <f t="shared" si="7"/>
        <v>10</v>
      </c>
      <c r="N28" s="2">
        <f t="shared" si="8"/>
        <v>10</v>
      </c>
    </row>
    <row r="29" spans="1:14" x14ac:dyDescent="0.25">
      <c r="A29" s="17" t="s">
        <v>41</v>
      </c>
      <c r="B29" s="14">
        <v>9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8</v>
      </c>
      <c r="M29" s="2">
        <f t="shared" ref="M29:M30" si="9">SUM(I29:L29)</f>
        <v>8</v>
      </c>
      <c r="N29" s="2">
        <f t="shared" ref="N29:N30" si="10">SUM(D29:L29)</f>
        <v>8</v>
      </c>
    </row>
    <row r="30" spans="1:14" x14ac:dyDescent="0.25">
      <c r="A30" s="17" t="s">
        <v>36</v>
      </c>
      <c r="B30" s="14">
        <v>9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2</v>
      </c>
      <c r="M30" s="2">
        <f t="shared" si="9"/>
        <v>2</v>
      </c>
      <c r="N30" s="2">
        <f t="shared" si="10"/>
        <v>2</v>
      </c>
    </row>
    <row r="31" spans="1:14" x14ac:dyDescent="0.25">
      <c r="A31" s="5" t="s">
        <v>24</v>
      </c>
      <c r="B31" s="5"/>
      <c r="D31" s="9">
        <f t="shared" ref="D31:N31" si="11">SUM(D21:D28)</f>
        <v>380</v>
      </c>
      <c r="E31" s="9">
        <f t="shared" si="11"/>
        <v>328</v>
      </c>
      <c r="F31" s="9">
        <f t="shared" si="11"/>
        <v>129</v>
      </c>
      <c r="G31" s="9">
        <f t="shared" si="11"/>
        <v>76</v>
      </c>
      <c r="H31" s="9">
        <f t="shared" si="11"/>
        <v>24</v>
      </c>
      <c r="I31" s="9">
        <f t="shared" si="11"/>
        <v>178</v>
      </c>
      <c r="J31" s="9">
        <f t="shared" si="11"/>
        <v>41</v>
      </c>
      <c r="K31" s="9">
        <f t="shared" si="11"/>
        <v>63</v>
      </c>
      <c r="L31" s="9">
        <f>SUM(L21:L30)</f>
        <v>49</v>
      </c>
      <c r="M31" s="9">
        <f t="shared" si="11"/>
        <v>321</v>
      </c>
      <c r="N31" s="9">
        <f t="shared" si="11"/>
        <v>1258</v>
      </c>
    </row>
    <row r="32" spans="1:14" x14ac:dyDescent="0.25">
      <c r="A32" s="3"/>
      <c r="B32" s="3"/>
    </row>
    <row r="33" spans="1:14" x14ac:dyDescent="0.25">
      <c r="A33" s="19" t="s">
        <v>25</v>
      </c>
      <c r="D33">
        <f t="shared" ref="D33:M33" si="12">D15+D19+D31</f>
        <v>499</v>
      </c>
      <c r="E33">
        <f t="shared" si="12"/>
        <v>433</v>
      </c>
      <c r="F33">
        <f t="shared" si="12"/>
        <v>161</v>
      </c>
      <c r="G33">
        <f t="shared" si="12"/>
        <v>105</v>
      </c>
      <c r="H33">
        <f t="shared" si="12"/>
        <v>37</v>
      </c>
      <c r="I33">
        <f t="shared" si="12"/>
        <v>494</v>
      </c>
      <c r="J33">
        <f t="shared" si="12"/>
        <v>167</v>
      </c>
      <c r="K33">
        <f t="shared" si="12"/>
        <v>188</v>
      </c>
      <c r="L33">
        <f t="shared" si="12"/>
        <v>84</v>
      </c>
      <c r="M33">
        <f t="shared" si="12"/>
        <v>923</v>
      </c>
      <c r="N33">
        <f>SUM(D33:L33)</f>
        <v>2168</v>
      </c>
    </row>
    <row r="34" spans="1:14" x14ac:dyDescent="0.25">
      <c r="A34" s="3"/>
      <c r="B34" s="3"/>
    </row>
    <row r="35" spans="1:14" x14ac:dyDescent="0.25">
      <c r="A35" s="5" t="s">
        <v>26</v>
      </c>
      <c r="B35" s="5"/>
      <c r="D35" s="2">
        <f t="shared" ref="D35:N35" si="13">IF(D15&gt;0,AVERAGE(D10:D14),0)</f>
        <v>12</v>
      </c>
      <c r="E35" s="2">
        <f t="shared" si="13"/>
        <v>8</v>
      </c>
      <c r="F35" s="2">
        <f t="shared" si="13"/>
        <v>2.2000000000000002</v>
      </c>
      <c r="G35" s="2">
        <f t="shared" si="13"/>
        <v>4</v>
      </c>
      <c r="H35" s="2">
        <f t="shared" si="13"/>
        <v>2.6</v>
      </c>
      <c r="I35" s="2">
        <f t="shared" si="13"/>
        <v>32.200000000000003</v>
      </c>
      <c r="J35" s="2">
        <f t="shared" si="13"/>
        <v>9.8000000000000007</v>
      </c>
      <c r="K35" s="2">
        <f t="shared" si="13"/>
        <v>13</v>
      </c>
      <c r="L35" s="2">
        <f t="shared" si="13"/>
        <v>3.2</v>
      </c>
      <c r="M35" s="2">
        <f t="shared" si="13"/>
        <v>58.2</v>
      </c>
      <c r="N35" s="11">
        <f t="shared" si="13"/>
        <v>87</v>
      </c>
    </row>
    <row r="36" spans="1:14" x14ac:dyDescent="0.25">
      <c r="A36" s="8" t="s">
        <v>27</v>
      </c>
      <c r="B36" s="8"/>
      <c r="D36" s="13">
        <f t="shared" ref="D36:N36" si="14">IF(OR(D15&gt;0,D33&gt;0),D15/D33,0)</f>
        <v>0.12024048096192384</v>
      </c>
      <c r="E36" s="13">
        <f t="shared" si="14"/>
        <v>9.237875288683603E-2</v>
      </c>
      <c r="F36" s="13">
        <f t="shared" si="14"/>
        <v>6.8322981366459631E-2</v>
      </c>
      <c r="G36" s="13">
        <f t="shared" si="14"/>
        <v>0.19047619047619047</v>
      </c>
      <c r="H36" s="13">
        <f t="shared" si="14"/>
        <v>0.35135135135135137</v>
      </c>
      <c r="I36" s="13">
        <f t="shared" si="14"/>
        <v>0.32591093117408909</v>
      </c>
      <c r="J36" s="13">
        <f t="shared" si="14"/>
        <v>0.29341317365269459</v>
      </c>
      <c r="K36" s="13">
        <f t="shared" si="14"/>
        <v>0.34574468085106386</v>
      </c>
      <c r="L36" s="13">
        <f t="shared" si="14"/>
        <v>0.19047619047619047</v>
      </c>
      <c r="M36" s="13">
        <f t="shared" si="14"/>
        <v>0.31527627302275191</v>
      </c>
      <c r="N36" s="13">
        <f t="shared" si="14"/>
        <v>0.20064575645756458</v>
      </c>
    </row>
    <row r="37" spans="1:14" x14ac:dyDescent="0.25">
      <c r="A37" s="5" t="s">
        <v>28</v>
      </c>
      <c r="B37" s="5"/>
      <c r="D37" s="2">
        <f>RANK(D35,D$53:D$55)</f>
        <v>3</v>
      </c>
      <c r="E37" s="2">
        <f t="shared" ref="E37:N37" si="15">RANK(E35,E$53:E$55)</f>
        <v>3</v>
      </c>
      <c r="F37" s="2">
        <f t="shared" si="15"/>
        <v>3</v>
      </c>
      <c r="G37" s="2">
        <f t="shared" si="15"/>
        <v>3</v>
      </c>
      <c r="H37" s="2">
        <f t="shared" si="15"/>
        <v>2</v>
      </c>
      <c r="I37" s="2">
        <f t="shared" si="15"/>
        <v>2</v>
      </c>
      <c r="J37" s="2">
        <f t="shared" si="15"/>
        <v>2</v>
      </c>
      <c r="K37" s="2">
        <f t="shared" si="15"/>
        <v>2</v>
      </c>
      <c r="L37" s="2">
        <f t="shared" si="15"/>
        <v>3</v>
      </c>
      <c r="M37" s="2">
        <f t="shared" si="15"/>
        <v>2</v>
      </c>
      <c r="N37" s="2">
        <f t="shared" si="15"/>
        <v>3</v>
      </c>
    </row>
    <row r="38" spans="1:14" x14ac:dyDescent="0.25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5">
      <c r="A39" s="5" t="s">
        <v>29</v>
      </c>
      <c r="B39" s="5"/>
      <c r="D39" s="2">
        <f t="shared" ref="D39:N39" si="16">IF(D19&gt;0,AVERAGE(D17:D18),0)</f>
        <v>29.5</v>
      </c>
      <c r="E39" s="2">
        <f t="shared" si="16"/>
        <v>32.5</v>
      </c>
      <c r="F39" s="2">
        <f t="shared" si="16"/>
        <v>10.5</v>
      </c>
      <c r="G39" s="2">
        <f t="shared" si="16"/>
        <v>4.5</v>
      </c>
      <c r="H39" s="2">
        <f t="shared" si="16"/>
        <v>0</v>
      </c>
      <c r="I39" s="2">
        <f t="shared" si="16"/>
        <v>77.5</v>
      </c>
      <c r="J39" s="2">
        <f t="shared" si="16"/>
        <v>38.5</v>
      </c>
      <c r="K39" s="2">
        <f t="shared" si="16"/>
        <v>30</v>
      </c>
      <c r="L39" s="2">
        <f t="shared" si="16"/>
        <v>9.5</v>
      </c>
      <c r="M39" s="2">
        <f t="shared" si="16"/>
        <v>155.5</v>
      </c>
      <c r="N39" s="11">
        <f t="shared" si="16"/>
        <v>232.5</v>
      </c>
    </row>
    <row r="40" spans="1:14" x14ac:dyDescent="0.25">
      <c r="A40" s="8" t="s">
        <v>27</v>
      </c>
      <c r="B40" s="8"/>
      <c r="D40" s="13">
        <f t="shared" ref="D40:N40" si="17">IF(D33&gt;0,D19/D33,0)</f>
        <v>0.11823647294589178</v>
      </c>
      <c r="E40" s="13">
        <f t="shared" si="17"/>
        <v>0.15011547344110854</v>
      </c>
      <c r="F40" s="13">
        <f t="shared" si="17"/>
        <v>0.13043478260869565</v>
      </c>
      <c r="G40" s="13">
        <f t="shared" si="17"/>
        <v>8.5714285714285715E-2</v>
      </c>
      <c r="H40" s="13">
        <f t="shared" si="17"/>
        <v>0</v>
      </c>
      <c r="I40" s="13">
        <f t="shared" si="17"/>
        <v>0.31376518218623484</v>
      </c>
      <c r="J40" s="13">
        <f t="shared" si="17"/>
        <v>0.46107784431137727</v>
      </c>
      <c r="K40" s="13">
        <f t="shared" si="17"/>
        <v>0.31914893617021278</v>
      </c>
      <c r="L40" s="13">
        <f t="shared" si="17"/>
        <v>0.22619047619047619</v>
      </c>
      <c r="M40" s="13">
        <f t="shared" si="17"/>
        <v>0.33694474539544961</v>
      </c>
      <c r="N40" s="13">
        <f t="shared" si="17"/>
        <v>0.21448339483394835</v>
      </c>
    </row>
    <row r="41" spans="1:14" x14ac:dyDescent="0.25">
      <c r="A41" s="5" t="s">
        <v>28</v>
      </c>
      <c r="B41" s="5"/>
      <c r="D41" s="2">
        <f>RANK(D39,D$53:D$55)</f>
        <v>2</v>
      </c>
      <c r="E41" s="2">
        <f t="shared" ref="E41:N41" si="18">RANK(E39,E$53:E$55)</f>
        <v>2</v>
      </c>
      <c r="F41" s="2">
        <f t="shared" si="18"/>
        <v>2</v>
      </c>
      <c r="G41" s="2">
        <f t="shared" si="18"/>
        <v>2</v>
      </c>
      <c r="H41" s="2">
        <f t="shared" si="18"/>
        <v>3</v>
      </c>
      <c r="I41" s="2">
        <f t="shared" si="18"/>
        <v>1</v>
      </c>
      <c r="J41" s="2">
        <f t="shared" si="18"/>
        <v>1</v>
      </c>
      <c r="K41" s="2">
        <f t="shared" si="18"/>
        <v>1</v>
      </c>
      <c r="L41" s="2">
        <f t="shared" si="18"/>
        <v>1</v>
      </c>
      <c r="M41" s="2">
        <f t="shared" si="18"/>
        <v>1</v>
      </c>
      <c r="N41" s="2">
        <f t="shared" si="18"/>
        <v>1</v>
      </c>
    </row>
    <row r="42" spans="1:14" x14ac:dyDescent="0.25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25">
      <c r="A43" s="5" t="s">
        <v>30</v>
      </c>
      <c r="B43" s="5"/>
      <c r="D43" s="2">
        <f t="shared" ref="D43:N43" si="19">IF(D31&gt;0,AVERAGE(D21:D28),0)</f>
        <v>47.5</v>
      </c>
      <c r="E43" s="2">
        <f t="shared" si="19"/>
        <v>41</v>
      </c>
      <c r="F43" s="2">
        <f t="shared" si="19"/>
        <v>16.125</v>
      </c>
      <c r="G43" s="2">
        <f t="shared" si="19"/>
        <v>9.5</v>
      </c>
      <c r="H43" s="2">
        <f t="shared" si="19"/>
        <v>3</v>
      </c>
      <c r="I43" s="2">
        <f t="shared" si="19"/>
        <v>22.25</v>
      </c>
      <c r="J43" s="2">
        <f t="shared" si="19"/>
        <v>5.125</v>
      </c>
      <c r="K43" s="2">
        <f t="shared" si="19"/>
        <v>7.875</v>
      </c>
      <c r="L43" s="2">
        <f t="shared" si="19"/>
        <v>4.875</v>
      </c>
      <c r="M43" s="2">
        <f t="shared" si="19"/>
        <v>40.125</v>
      </c>
      <c r="N43" s="11">
        <f t="shared" si="19"/>
        <v>157.25</v>
      </c>
    </row>
    <row r="44" spans="1:14" x14ac:dyDescent="0.25">
      <c r="A44" s="8" t="s">
        <v>27</v>
      </c>
      <c r="B44" s="8"/>
      <c r="D44" s="13">
        <f>IF(D33&gt;0,D31/D33,0)</f>
        <v>0.76152304609218435</v>
      </c>
      <c r="E44" s="13">
        <f t="shared" ref="E44:N44" si="20">IF(E33&gt;0,E31/E33,0)</f>
        <v>0.7575057736720554</v>
      </c>
      <c r="F44" s="13">
        <f t="shared" si="20"/>
        <v>0.80124223602484468</v>
      </c>
      <c r="G44" s="13">
        <f t="shared" si="20"/>
        <v>0.72380952380952379</v>
      </c>
      <c r="H44" s="13">
        <f t="shared" si="20"/>
        <v>0.64864864864864868</v>
      </c>
      <c r="I44" s="13">
        <f t="shared" si="20"/>
        <v>0.36032388663967613</v>
      </c>
      <c r="J44" s="13">
        <f t="shared" si="20"/>
        <v>0.24550898203592814</v>
      </c>
      <c r="K44" s="13">
        <f t="shared" si="20"/>
        <v>0.33510638297872342</v>
      </c>
      <c r="L44" s="13">
        <f t="shared" si="20"/>
        <v>0.58333333333333337</v>
      </c>
      <c r="M44" s="13">
        <f t="shared" si="20"/>
        <v>0.34777898158179849</v>
      </c>
      <c r="N44" s="13">
        <f t="shared" si="20"/>
        <v>0.5802583025830258</v>
      </c>
    </row>
    <row r="45" spans="1:14" x14ac:dyDescent="0.25">
      <c r="A45" s="5" t="s">
        <v>28</v>
      </c>
      <c r="B45" s="5"/>
      <c r="D45" s="2">
        <f>RANK(D43,D$53:D$55)</f>
        <v>1</v>
      </c>
      <c r="E45" s="2">
        <f t="shared" ref="E45:N45" si="21">RANK(E43,E$53:E$55)</f>
        <v>1</v>
      </c>
      <c r="F45" s="2">
        <f t="shared" si="21"/>
        <v>1</v>
      </c>
      <c r="G45" s="2">
        <f t="shared" si="21"/>
        <v>1</v>
      </c>
      <c r="H45" s="2">
        <f t="shared" si="21"/>
        <v>1</v>
      </c>
      <c r="I45" s="2">
        <f t="shared" si="21"/>
        <v>3</v>
      </c>
      <c r="J45" s="2">
        <f t="shared" si="21"/>
        <v>3</v>
      </c>
      <c r="K45" s="2">
        <f t="shared" si="21"/>
        <v>3</v>
      </c>
      <c r="L45" s="2">
        <f t="shared" si="21"/>
        <v>2</v>
      </c>
      <c r="M45" s="2">
        <f t="shared" si="21"/>
        <v>3</v>
      </c>
      <c r="N45" s="2">
        <f t="shared" si="21"/>
        <v>2</v>
      </c>
    </row>
    <row r="46" spans="1:14" x14ac:dyDescent="0.25">
      <c r="A46" s="3"/>
      <c r="B46" s="3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pans="1:14" x14ac:dyDescent="0.25">
      <c r="A47" s="5" t="s">
        <v>31</v>
      </c>
      <c r="B47" s="5"/>
      <c r="D47" s="11">
        <f t="shared" ref="D47:N47" si="22">D33/COUNTA($B$9:$B$28)</f>
        <v>33.266666666666666</v>
      </c>
      <c r="E47" s="11">
        <f t="shared" si="22"/>
        <v>28.866666666666667</v>
      </c>
      <c r="F47" s="11">
        <f t="shared" si="22"/>
        <v>10.733333333333333</v>
      </c>
      <c r="G47" s="11">
        <f t="shared" si="22"/>
        <v>7</v>
      </c>
      <c r="H47" s="11">
        <f t="shared" si="22"/>
        <v>2.4666666666666668</v>
      </c>
      <c r="I47" s="11">
        <f t="shared" si="22"/>
        <v>32.93333333333333</v>
      </c>
      <c r="J47" s="11">
        <f t="shared" si="22"/>
        <v>11.133333333333333</v>
      </c>
      <c r="K47" s="11">
        <f t="shared" si="22"/>
        <v>12.533333333333333</v>
      </c>
      <c r="L47" s="11">
        <f t="shared" si="22"/>
        <v>5.6</v>
      </c>
      <c r="M47" s="11">
        <f t="shared" si="22"/>
        <v>61.533333333333331</v>
      </c>
      <c r="N47" s="11">
        <f t="shared" si="22"/>
        <v>144.53333333333333</v>
      </c>
    </row>
    <row r="52" spans="4:14" x14ac:dyDescent="0.25">
      <c r="D52" s="2" t="s">
        <v>32</v>
      </c>
    </row>
    <row r="53" spans="4:14" x14ac:dyDescent="0.25">
      <c r="D53">
        <f>D35</f>
        <v>12</v>
      </c>
      <c r="E53">
        <f t="shared" ref="E53:N53" si="23">E35</f>
        <v>8</v>
      </c>
      <c r="F53">
        <f t="shared" si="23"/>
        <v>2.2000000000000002</v>
      </c>
      <c r="G53">
        <f t="shared" si="23"/>
        <v>4</v>
      </c>
      <c r="H53">
        <f t="shared" si="23"/>
        <v>2.6</v>
      </c>
      <c r="I53">
        <f t="shared" si="23"/>
        <v>32.200000000000003</v>
      </c>
      <c r="J53">
        <f t="shared" si="23"/>
        <v>9.8000000000000007</v>
      </c>
      <c r="K53">
        <f t="shared" si="23"/>
        <v>13</v>
      </c>
      <c r="L53">
        <f t="shared" si="23"/>
        <v>3.2</v>
      </c>
      <c r="M53">
        <f t="shared" si="23"/>
        <v>58.2</v>
      </c>
      <c r="N53" s="10">
        <f t="shared" si="23"/>
        <v>87</v>
      </c>
    </row>
    <row r="54" spans="4:14" x14ac:dyDescent="0.25">
      <c r="D54">
        <f>D39</f>
        <v>29.5</v>
      </c>
      <c r="E54">
        <f t="shared" ref="E54:N54" si="24">E39</f>
        <v>32.5</v>
      </c>
      <c r="F54">
        <f t="shared" si="24"/>
        <v>10.5</v>
      </c>
      <c r="G54">
        <f t="shared" si="24"/>
        <v>4.5</v>
      </c>
      <c r="H54">
        <f t="shared" si="24"/>
        <v>0</v>
      </c>
      <c r="I54">
        <f t="shared" si="24"/>
        <v>77.5</v>
      </c>
      <c r="J54">
        <f t="shared" si="24"/>
        <v>38.5</v>
      </c>
      <c r="K54">
        <f t="shared" si="24"/>
        <v>30</v>
      </c>
      <c r="L54">
        <f t="shared" si="24"/>
        <v>9.5</v>
      </c>
      <c r="M54">
        <f t="shared" si="24"/>
        <v>155.5</v>
      </c>
      <c r="N54" s="10">
        <f t="shared" si="24"/>
        <v>232.5</v>
      </c>
    </row>
    <row r="55" spans="4:14" x14ac:dyDescent="0.25">
      <c r="D55">
        <f>D43</f>
        <v>47.5</v>
      </c>
      <c r="E55">
        <f t="shared" ref="E55:N55" si="25">E43</f>
        <v>41</v>
      </c>
      <c r="F55">
        <f t="shared" si="25"/>
        <v>16.125</v>
      </c>
      <c r="G55">
        <f t="shared" si="25"/>
        <v>9.5</v>
      </c>
      <c r="H55">
        <f t="shared" si="25"/>
        <v>3</v>
      </c>
      <c r="I55">
        <f t="shared" si="25"/>
        <v>22.25</v>
      </c>
      <c r="J55">
        <f t="shared" si="25"/>
        <v>5.125</v>
      </c>
      <c r="K55">
        <f t="shared" si="25"/>
        <v>7.875</v>
      </c>
      <c r="L55">
        <f t="shared" si="25"/>
        <v>4.875</v>
      </c>
      <c r="M55">
        <f t="shared" si="25"/>
        <v>40.125</v>
      </c>
      <c r="N55" s="10">
        <f t="shared" si="25"/>
        <v>157.25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13" workbookViewId="0">
      <selection activeCell="N32" sqref="N32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1" t="s">
        <v>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2" t="str">
        <f ca="1">UPPER(MID(CELL("filename",A1),FIND("]",CELL("filename",A1))+1,255)&amp;" "&amp;YR)</f>
        <v>MARCH 2019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5" spans="1:14" s="16" customFormat="1" ht="75" x14ac:dyDescent="0.25">
      <c r="A5" s="20" t="s">
        <v>0</v>
      </c>
      <c r="B5" s="20" t="s">
        <v>1</v>
      </c>
      <c r="C5" s="20"/>
      <c r="D5" s="20" t="s">
        <v>2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20" t="s">
        <v>9</v>
      </c>
      <c r="K5" s="20" t="s">
        <v>10</v>
      </c>
      <c r="L5" s="20" t="s">
        <v>11</v>
      </c>
      <c r="M5" s="20" t="s">
        <v>12</v>
      </c>
      <c r="N5" s="20" t="s">
        <v>13</v>
      </c>
    </row>
    <row r="6" spans="1:14" s="16" customFormat="1" ht="7.1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4" t="s">
        <v>15</v>
      </c>
      <c r="B7" s="3"/>
      <c r="D7">
        <v>22</v>
      </c>
      <c r="E7">
        <v>2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 s="2">
        <f>SUM(I7:L7)</f>
        <v>0</v>
      </c>
      <c r="N7" s="2">
        <f>SUM(D7:L7)</f>
        <v>24</v>
      </c>
    </row>
    <row r="8" spans="1:14" x14ac:dyDescent="0.25">
      <c r="A8" s="5" t="s">
        <v>16</v>
      </c>
      <c r="B8" s="5"/>
      <c r="D8" s="9">
        <f>D7</f>
        <v>22</v>
      </c>
      <c r="E8" s="9">
        <f t="shared" ref="E8:N8" si="0">E7</f>
        <v>2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24</v>
      </c>
    </row>
    <row r="9" spans="1:14" x14ac:dyDescent="0.25">
      <c r="A9" s="5"/>
      <c r="B9" s="5"/>
    </row>
    <row r="10" spans="1:14" x14ac:dyDescent="0.25">
      <c r="A10" s="4" t="s">
        <v>34</v>
      </c>
      <c r="B10" s="14">
        <v>2</v>
      </c>
      <c r="D10">
        <v>71</v>
      </c>
      <c r="E10">
        <v>52</v>
      </c>
      <c r="F10">
        <v>12</v>
      </c>
      <c r="G10">
        <v>22</v>
      </c>
      <c r="H10">
        <v>28</v>
      </c>
      <c r="I10">
        <v>0</v>
      </c>
      <c r="J10">
        <v>0</v>
      </c>
      <c r="K10">
        <v>0</v>
      </c>
      <c r="L10">
        <v>0</v>
      </c>
      <c r="M10" s="2">
        <f t="shared" ref="M10:M14" si="1">SUM(I10:L10)</f>
        <v>0</v>
      </c>
      <c r="N10" s="2">
        <f t="shared" ref="N10:N14" si="2">SUM(D10:L10)</f>
        <v>185</v>
      </c>
    </row>
    <row r="11" spans="1:14" x14ac:dyDescent="0.25">
      <c r="A11" s="4" t="s">
        <v>37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177</v>
      </c>
      <c r="J11">
        <v>46</v>
      </c>
      <c r="K11">
        <v>64</v>
      </c>
      <c r="L11">
        <v>26</v>
      </c>
      <c r="M11" s="2">
        <f t="shared" si="1"/>
        <v>313</v>
      </c>
      <c r="N11" s="2">
        <f t="shared" si="2"/>
        <v>313</v>
      </c>
    </row>
    <row r="12" spans="1:14" x14ac:dyDescent="0.25">
      <c r="A12" s="17"/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 s="2">
        <f t="shared" si="1"/>
        <v>0</v>
      </c>
      <c r="N12" s="2">
        <f t="shared" si="2"/>
        <v>0</v>
      </c>
    </row>
    <row r="13" spans="1:14" x14ac:dyDescent="0.25">
      <c r="A13" s="17"/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 s="2">
        <f t="shared" si="1"/>
        <v>0</v>
      </c>
      <c r="N13" s="2">
        <f t="shared" si="2"/>
        <v>0</v>
      </c>
    </row>
    <row r="14" spans="1:14" x14ac:dyDescent="0.25">
      <c r="A14" s="4"/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18</v>
      </c>
      <c r="B15" s="6"/>
      <c r="D15" s="9">
        <f t="shared" ref="D15:N15" si="3">SUM(D10:D14)</f>
        <v>71</v>
      </c>
      <c r="E15" s="9">
        <f t="shared" si="3"/>
        <v>52</v>
      </c>
      <c r="F15" s="9">
        <f t="shared" si="3"/>
        <v>12</v>
      </c>
      <c r="G15" s="9">
        <f t="shared" si="3"/>
        <v>22</v>
      </c>
      <c r="H15" s="9">
        <f t="shared" si="3"/>
        <v>28</v>
      </c>
      <c r="I15" s="9">
        <f t="shared" si="3"/>
        <v>177</v>
      </c>
      <c r="J15" s="9">
        <f t="shared" si="3"/>
        <v>46</v>
      </c>
      <c r="K15" s="9">
        <f t="shared" si="3"/>
        <v>64</v>
      </c>
      <c r="L15" s="9">
        <f t="shared" si="3"/>
        <v>26</v>
      </c>
      <c r="M15" s="9">
        <f t="shared" si="3"/>
        <v>313</v>
      </c>
      <c r="N15" s="9">
        <f t="shared" si="3"/>
        <v>498</v>
      </c>
    </row>
    <row r="16" spans="1:14" x14ac:dyDescent="0.25">
      <c r="A16" s="3"/>
      <c r="B16" s="15"/>
    </row>
    <row r="17" spans="1:14" x14ac:dyDescent="0.25">
      <c r="A17" s="4" t="s">
        <v>22</v>
      </c>
      <c r="B17" s="14">
        <v>1</v>
      </c>
      <c r="D17">
        <v>0</v>
      </c>
      <c r="E17">
        <v>0</v>
      </c>
      <c r="F17">
        <v>0</v>
      </c>
      <c r="G17">
        <v>0</v>
      </c>
      <c r="H17">
        <v>0</v>
      </c>
      <c r="I17">
        <v>185</v>
      </c>
      <c r="J17">
        <v>57</v>
      </c>
      <c r="K17">
        <v>75</v>
      </c>
      <c r="L17">
        <v>13</v>
      </c>
      <c r="M17" s="2">
        <f t="shared" ref="M17" si="4">SUM(I17:L17)</f>
        <v>330</v>
      </c>
      <c r="N17" s="2">
        <f t="shared" ref="N17:N18" si="5">SUM(D17:L17)</f>
        <v>330</v>
      </c>
    </row>
    <row r="18" spans="1:14" x14ac:dyDescent="0.25">
      <c r="A18" s="4" t="s">
        <v>19</v>
      </c>
      <c r="B18" s="14">
        <v>7</v>
      </c>
      <c r="D18">
        <v>67</v>
      </c>
      <c r="E18">
        <v>68</v>
      </c>
      <c r="F18">
        <v>26</v>
      </c>
      <c r="G18">
        <v>12</v>
      </c>
      <c r="H18">
        <v>4</v>
      </c>
      <c r="I18">
        <v>0</v>
      </c>
      <c r="J18">
        <v>0</v>
      </c>
      <c r="K18">
        <v>0</v>
      </c>
      <c r="L18">
        <v>0</v>
      </c>
      <c r="M18" s="2">
        <v>0</v>
      </c>
      <c r="N18" s="2">
        <f t="shared" si="5"/>
        <v>177</v>
      </c>
    </row>
    <row r="19" spans="1:14" x14ac:dyDescent="0.25">
      <c r="A19" s="5" t="s">
        <v>20</v>
      </c>
      <c r="B19" s="6"/>
      <c r="D19" s="9">
        <f>SUM(D17:D18)</f>
        <v>67</v>
      </c>
      <c r="E19" s="9">
        <f>SUM(E17:E18)</f>
        <v>68</v>
      </c>
      <c r="F19" s="9">
        <f t="shared" ref="F19:N19" si="6">SUM(F17:F18)</f>
        <v>26</v>
      </c>
      <c r="G19" s="9">
        <f t="shared" si="6"/>
        <v>12</v>
      </c>
      <c r="H19" s="9">
        <f t="shared" si="6"/>
        <v>4</v>
      </c>
      <c r="I19" s="9">
        <f t="shared" si="6"/>
        <v>185</v>
      </c>
      <c r="J19" s="9">
        <f t="shared" si="6"/>
        <v>57</v>
      </c>
      <c r="K19" s="9">
        <f t="shared" si="6"/>
        <v>75</v>
      </c>
      <c r="L19" s="9">
        <f t="shared" si="6"/>
        <v>13</v>
      </c>
      <c r="M19" s="9">
        <f t="shared" si="6"/>
        <v>330</v>
      </c>
      <c r="N19" s="9">
        <f t="shared" si="6"/>
        <v>507</v>
      </c>
    </row>
    <row r="20" spans="1:14" x14ac:dyDescent="0.25">
      <c r="A20" s="5"/>
      <c r="B20" s="6"/>
    </row>
    <row r="21" spans="1:14" x14ac:dyDescent="0.25">
      <c r="A21" s="7" t="s">
        <v>23</v>
      </c>
      <c r="B21" s="14">
        <v>10</v>
      </c>
      <c r="D21">
        <v>71</v>
      </c>
      <c r="E21">
        <v>56</v>
      </c>
      <c r="F21">
        <v>31</v>
      </c>
      <c r="G21">
        <v>9</v>
      </c>
      <c r="H21">
        <v>3</v>
      </c>
      <c r="I21">
        <v>0</v>
      </c>
      <c r="J21">
        <v>0</v>
      </c>
      <c r="K21">
        <v>0</v>
      </c>
      <c r="L21">
        <v>0</v>
      </c>
      <c r="M21" s="2">
        <f t="shared" ref="M21:M25" si="7">SUM(I21:L21)</f>
        <v>0</v>
      </c>
      <c r="N21" s="2">
        <f t="shared" ref="N21:N28" si="8">SUM(D21:L21)</f>
        <v>170</v>
      </c>
    </row>
    <row r="22" spans="1:14" x14ac:dyDescent="0.25">
      <c r="A22" s="7" t="s">
        <v>21</v>
      </c>
      <c r="B22" s="14">
        <v>11</v>
      </c>
      <c r="D22">
        <v>82</v>
      </c>
      <c r="E22">
        <v>60</v>
      </c>
      <c r="F22">
        <v>37</v>
      </c>
      <c r="G22">
        <v>8</v>
      </c>
      <c r="H22">
        <v>2</v>
      </c>
      <c r="I22">
        <v>0</v>
      </c>
      <c r="J22">
        <v>0</v>
      </c>
      <c r="K22">
        <v>0</v>
      </c>
      <c r="L22">
        <v>0</v>
      </c>
      <c r="M22" s="2">
        <f t="shared" si="7"/>
        <v>0</v>
      </c>
      <c r="N22" s="2">
        <f t="shared" si="8"/>
        <v>189</v>
      </c>
    </row>
    <row r="23" spans="1:14" x14ac:dyDescent="0.25">
      <c r="A23" s="4" t="s">
        <v>38</v>
      </c>
      <c r="B23" s="14">
        <v>3</v>
      </c>
      <c r="D23">
        <v>83</v>
      </c>
      <c r="E23">
        <v>41</v>
      </c>
      <c r="F23">
        <v>29</v>
      </c>
      <c r="G23">
        <v>8</v>
      </c>
      <c r="H23">
        <v>3</v>
      </c>
      <c r="I23">
        <v>0</v>
      </c>
      <c r="J23">
        <v>0</v>
      </c>
      <c r="K23">
        <v>0</v>
      </c>
      <c r="L23">
        <v>0</v>
      </c>
      <c r="M23" s="2">
        <f t="shared" si="7"/>
        <v>0</v>
      </c>
      <c r="N23" s="2">
        <f t="shared" si="8"/>
        <v>164</v>
      </c>
    </row>
    <row r="24" spans="1:14" x14ac:dyDescent="0.25">
      <c r="A24" s="4" t="s">
        <v>35</v>
      </c>
      <c r="B24" s="14">
        <v>5</v>
      </c>
      <c r="D24">
        <v>69</v>
      </c>
      <c r="E24">
        <v>48</v>
      </c>
      <c r="F24">
        <v>28</v>
      </c>
      <c r="G24">
        <v>14</v>
      </c>
      <c r="H24">
        <v>6</v>
      </c>
      <c r="I24">
        <v>0</v>
      </c>
      <c r="J24">
        <v>0</v>
      </c>
      <c r="K24">
        <v>0</v>
      </c>
      <c r="L24">
        <v>0</v>
      </c>
      <c r="M24" s="2">
        <f t="shared" si="7"/>
        <v>0</v>
      </c>
      <c r="N24" s="2">
        <f t="shared" si="8"/>
        <v>165</v>
      </c>
    </row>
    <row r="25" spans="1:14" x14ac:dyDescent="0.25">
      <c r="A25" s="4" t="s">
        <v>33</v>
      </c>
      <c r="B25" s="14">
        <v>5</v>
      </c>
      <c r="D25">
        <v>96</v>
      </c>
      <c r="E25">
        <v>81</v>
      </c>
      <c r="F25">
        <v>22</v>
      </c>
      <c r="G25">
        <v>21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7"/>
        <v>0</v>
      </c>
      <c r="N25" s="2">
        <f t="shared" si="8"/>
        <v>220</v>
      </c>
    </row>
    <row r="26" spans="1:14" x14ac:dyDescent="0.25">
      <c r="A26" s="17" t="s">
        <v>17</v>
      </c>
      <c r="B26" s="14">
        <v>6</v>
      </c>
      <c r="D26">
        <v>0</v>
      </c>
      <c r="E26">
        <v>0</v>
      </c>
      <c r="F26">
        <v>0</v>
      </c>
      <c r="G26">
        <v>0</v>
      </c>
      <c r="H26">
        <v>0</v>
      </c>
      <c r="I26">
        <v>215</v>
      </c>
      <c r="J26">
        <v>50</v>
      </c>
      <c r="K26">
        <v>70</v>
      </c>
      <c r="L26">
        <v>30</v>
      </c>
      <c r="M26" s="2">
        <v>365</v>
      </c>
      <c r="N26" s="2">
        <f t="shared" si="8"/>
        <v>365</v>
      </c>
    </row>
    <row r="27" spans="1:14" x14ac:dyDescent="0.25">
      <c r="A27" s="17" t="s">
        <v>39</v>
      </c>
      <c r="B27" s="14">
        <v>8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10</v>
      </c>
      <c r="M27" s="2">
        <v>10</v>
      </c>
      <c r="N27" s="2">
        <f t="shared" si="8"/>
        <v>10</v>
      </c>
    </row>
    <row r="28" spans="1:14" x14ac:dyDescent="0.25">
      <c r="A28" s="17" t="s">
        <v>40</v>
      </c>
      <c r="B28" s="14">
        <v>9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12</v>
      </c>
      <c r="M28" s="2">
        <v>12</v>
      </c>
      <c r="N28" s="2">
        <f t="shared" si="8"/>
        <v>12</v>
      </c>
    </row>
    <row r="29" spans="1:14" x14ac:dyDescent="0.25">
      <c r="A29" s="17" t="s">
        <v>41</v>
      </c>
      <c r="B29" s="14">
        <v>9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12</v>
      </c>
      <c r="M29" s="2">
        <v>12</v>
      </c>
      <c r="N29" s="2">
        <f t="shared" ref="N29:N30" si="9">SUM(D29:L29)</f>
        <v>12</v>
      </c>
    </row>
    <row r="30" spans="1:14" x14ac:dyDescent="0.25">
      <c r="A30" s="17" t="s">
        <v>36</v>
      </c>
      <c r="B30" s="14">
        <v>9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 s="2">
        <f t="shared" ref="M30" si="10">SUM(I30:L30)</f>
        <v>0</v>
      </c>
      <c r="N30" s="2">
        <f t="shared" si="9"/>
        <v>0</v>
      </c>
    </row>
    <row r="31" spans="1:14" x14ac:dyDescent="0.25">
      <c r="A31" s="5" t="s">
        <v>24</v>
      </c>
      <c r="B31" s="5"/>
      <c r="D31" s="9">
        <f t="shared" ref="D31:M31" si="11">SUM(D21:D30)</f>
        <v>401</v>
      </c>
      <c r="E31" s="9">
        <f t="shared" si="11"/>
        <v>286</v>
      </c>
      <c r="F31" s="9">
        <f t="shared" si="11"/>
        <v>147</v>
      </c>
      <c r="G31" s="9">
        <f t="shared" si="11"/>
        <v>60</v>
      </c>
      <c r="H31" s="9">
        <f t="shared" si="11"/>
        <v>14</v>
      </c>
      <c r="I31" s="9">
        <f t="shared" si="11"/>
        <v>215</v>
      </c>
      <c r="J31" s="9">
        <f t="shared" si="11"/>
        <v>50</v>
      </c>
      <c r="K31" s="9">
        <f t="shared" si="11"/>
        <v>70</v>
      </c>
      <c r="L31" s="9">
        <f t="shared" si="11"/>
        <v>64</v>
      </c>
      <c r="M31" s="9">
        <f t="shared" si="11"/>
        <v>399</v>
      </c>
      <c r="N31" s="9">
        <v>1307</v>
      </c>
    </row>
    <row r="32" spans="1:14" x14ac:dyDescent="0.25">
      <c r="A32" s="3"/>
      <c r="B32" s="3"/>
    </row>
    <row r="33" spans="1:14" x14ac:dyDescent="0.25">
      <c r="A33" s="19" t="s">
        <v>25</v>
      </c>
      <c r="D33">
        <f t="shared" ref="D33:M33" si="12">D15+D19+D31</f>
        <v>539</v>
      </c>
      <c r="E33">
        <f t="shared" si="12"/>
        <v>406</v>
      </c>
      <c r="F33">
        <f t="shared" si="12"/>
        <v>185</v>
      </c>
      <c r="G33">
        <f t="shared" si="12"/>
        <v>94</v>
      </c>
      <c r="H33">
        <f t="shared" si="12"/>
        <v>46</v>
      </c>
      <c r="I33">
        <f t="shared" si="12"/>
        <v>577</v>
      </c>
      <c r="J33">
        <f t="shared" si="12"/>
        <v>153</v>
      </c>
      <c r="K33">
        <f t="shared" si="12"/>
        <v>209</v>
      </c>
      <c r="L33">
        <f t="shared" si="12"/>
        <v>103</v>
      </c>
      <c r="M33">
        <f t="shared" si="12"/>
        <v>1042</v>
      </c>
      <c r="N33">
        <f>SUM(D33:L33)</f>
        <v>2312</v>
      </c>
    </row>
    <row r="34" spans="1:14" x14ac:dyDescent="0.25">
      <c r="A34" s="3"/>
      <c r="B34" s="3"/>
    </row>
    <row r="35" spans="1:14" x14ac:dyDescent="0.25">
      <c r="A35" s="5" t="s">
        <v>26</v>
      </c>
      <c r="B35" s="5"/>
      <c r="D35" s="2">
        <f t="shared" ref="D35:N35" si="13">IF(D15&gt;0,AVERAGE(D10:D14),0)</f>
        <v>14.2</v>
      </c>
      <c r="E35" s="2">
        <f t="shared" si="13"/>
        <v>10.4</v>
      </c>
      <c r="F35" s="2">
        <f t="shared" si="13"/>
        <v>2.4</v>
      </c>
      <c r="G35" s="2">
        <f t="shared" si="13"/>
        <v>4.4000000000000004</v>
      </c>
      <c r="H35" s="2">
        <f t="shared" si="13"/>
        <v>5.6</v>
      </c>
      <c r="I35" s="2">
        <f t="shared" si="13"/>
        <v>35.4</v>
      </c>
      <c r="J35" s="2">
        <f t="shared" si="13"/>
        <v>9.1999999999999993</v>
      </c>
      <c r="K35" s="2">
        <f t="shared" si="13"/>
        <v>12.8</v>
      </c>
      <c r="L35" s="2">
        <f t="shared" si="13"/>
        <v>5.2</v>
      </c>
      <c r="M35" s="2">
        <f t="shared" si="13"/>
        <v>62.6</v>
      </c>
      <c r="N35" s="11">
        <f t="shared" si="13"/>
        <v>99.6</v>
      </c>
    </row>
    <row r="36" spans="1:14" x14ac:dyDescent="0.25">
      <c r="A36" s="8" t="s">
        <v>27</v>
      </c>
      <c r="B36" s="8"/>
      <c r="D36" s="13">
        <f t="shared" ref="D36:N36" si="14">IF(OR(D15&gt;0,D33&gt;0),D15/D33,0)</f>
        <v>0.13172541743970315</v>
      </c>
      <c r="E36" s="13">
        <f t="shared" si="14"/>
        <v>0.12807881773399016</v>
      </c>
      <c r="F36" s="13">
        <f t="shared" si="14"/>
        <v>6.4864864864864868E-2</v>
      </c>
      <c r="G36" s="13">
        <f t="shared" si="14"/>
        <v>0.23404255319148937</v>
      </c>
      <c r="H36" s="13">
        <f t="shared" si="14"/>
        <v>0.60869565217391308</v>
      </c>
      <c r="I36" s="13">
        <f t="shared" si="14"/>
        <v>0.30675909878682844</v>
      </c>
      <c r="J36" s="13">
        <f t="shared" si="14"/>
        <v>0.30065359477124182</v>
      </c>
      <c r="K36" s="13">
        <f t="shared" si="14"/>
        <v>0.30622009569377989</v>
      </c>
      <c r="L36" s="13">
        <f t="shared" si="14"/>
        <v>0.25242718446601942</v>
      </c>
      <c r="M36" s="13">
        <f t="shared" si="14"/>
        <v>0.30038387715930903</v>
      </c>
      <c r="N36" s="13">
        <f t="shared" si="14"/>
        <v>0.21539792387543252</v>
      </c>
    </row>
    <row r="37" spans="1:14" x14ac:dyDescent="0.25">
      <c r="A37" s="5" t="s">
        <v>28</v>
      </c>
      <c r="B37" s="5"/>
      <c r="D37" s="2">
        <f>RANK(D35,D$53:D$55)</f>
        <v>3</v>
      </c>
      <c r="E37" s="2">
        <f t="shared" ref="E37:N37" si="15">RANK(E35,E$53:E$55)</f>
        <v>3</v>
      </c>
      <c r="F37" s="2">
        <f t="shared" si="15"/>
        <v>3</v>
      </c>
      <c r="G37" s="2">
        <f t="shared" si="15"/>
        <v>3</v>
      </c>
      <c r="H37" s="2">
        <f t="shared" si="15"/>
        <v>1</v>
      </c>
      <c r="I37" s="2">
        <f t="shared" si="15"/>
        <v>2</v>
      </c>
      <c r="J37" s="2">
        <f t="shared" si="15"/>
        <v>2</v>
      </c>
      <c r="K37" s="2">
        <f t="shared" si="15"/>
        <v>2</v>
      </c>
      <c r="L37" s="2">
        <f t="shared" si="15"/>
        <v>3</v>
      </c>
      <c r="M37" s="2">
        <f t="shared" si="15"/>
        <v>2</v>
      </c>
      <c r="N37" s="2">
        <f t="shared" si="15"/>
        <v>3</v>
      </c>
    </row>
    <row r="38" spans="1:14" x14ac:dyDescent="0.25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5">
      <c r="A39" s="5" t="s">
        <v>29</v>
      </c>
      <c r="B39" s="5"/>
      <c r="D39" s="2">
        <f t="shared" ref="D39:N39" si="16">IF(D19&gt;0,AVERAGE(D17:D18),0)</f>
        <v>33.5</v>
      </c>
      <c r="E39" s="2">
        <f t="shared" si="16"/>
        <v>34</v>
      </c>
      <c r="F39" s="2">
        <f t="shared" si="16"/>
        <v>13</v>
      </c>
      <c r="G39" s="2">
        <f t="shared" si="16"/>
        <v>6</v>
      </c>
      <c r="H39" s="2">
        <f t="shared" si="16"/>
        <v>2</v>
      </c>
      <c r="I39" s="2">
        <f t="shared" si="16"/>
        <v>92.5</v>
      </c>
      <c r="J39" s="2">
        <f t="shared" si="16"/>
        <v>28.5</v>
      </c>
      <c r="K39" s="2">
        <f t="shared" si="16"/>
        <v>37.5</v>
      </c>
      <c r="L39" s="2">
        <f t="shared" si="16"/>
        <v>6.5</v>
      </c>
      <c r="M39" s="2">
        <f t="shared" si="16"/>
        <v>165</v>
      </c>
      <c r="N39" s="11">
        <f t="shared" si="16"/>
        <v>253.5</v>
      </c>
    </row>
    <row r="40" spans="1:14" x14ac:dyDescent="0.25">
      <c r="A40" s="8" t="s">
        <v>27</v>
      </c>
      <c r="B40" s="8"/>
      <c r="D40" s="13">
        <f t="shared" ref="D40:N40" si="17">IF(D33&gt;0,D19/D33,0)</f>
        <v>0.12430426716141002</v>
      </c>
      <c r="E40" s="13">
        <f t="shared" si="17"/>
        <v>0.16748768472906403</v>
      </c>
      <c r="F40" s="13">
        <f t="shared" si="17"/>
        <v>0.14054054054054055</v>
      </c>
      <c r="G40" s="13">
        <f t="shared" si="17"/>
        <v>0.1276595744680851</v>
      </c>
      <c r="H40" s="13">
        <f t="shared" si="17"/>
        <v>8.6956521739130432E-2</v>
      </c>
      <c r="I40" s="13">
        <f t="shared" si="17"/>
        <v>0.32062391681109187</v>
      </c>
      <c r="J40" s="13">
        <f t="shared" si="17"/>
        <v>0.37254901960784315</v>
      </c>
      <c r="K40" s="13">
        <f t="shared" si="17"/>
        <v>0.35885167464114831</v>
      </c>
      <c r="L40" s="13">
        <f t="shared" si="17"/>
        <v>0.12621359223300971</v>
      </c>
      <c r="M40" s="13">
        <f t="shared" si="17"/>
        <v>0.31669865642994244</v>
      </c>
      <c r="N40" s="13">
        <f t="shared" si="17"/>
        <v>0.21929065743944637</v>
      </c>
    </row>
    <row r="41" spans="1:14" x14ac:dyDescent="0.25">
      <c r="A41" s="5" t="s">
        <v>28</v>
      </c>
      <c r="B41" s="5"/>
      <c r="D41" s="2">
        <f>RANK(D39,D$53:D$55)</f>
        <v>2</v>
      </c>
      <c r="E41" s="2">
        <f t="shared" ref="E41:N41" si="18">RANK(E39,E$53:E$55)</f>
        <v>2</v>
      </c>
      <c r="F41" s="2">
        <f t="shared" si="18"/>
        <v>2</v>
      </c>
      <c r="G41" s="2">
        <f t="shared" si="18"/>
        <v>2</v>
      </c>
      <c r="H41" s="2">
        <f t="shared" si="18"/>
        <v>2</v>
      </c>
      <c r="I41" s="2">
        <f t="shared" si="18"/>
        <v>1</v>
      </c>
      <c r="J41" s="2">
        <f t="shared" si="18"/>
        <v>1</v>
      </c>
      <c r="K41" s="2">
        <f t="shared" si="18"/>
        <v>1</v>
      </c>
      <c r="L41" s="2">
        <f t="shared" si="18"/>
        <v>1</v>
      </c>
      <c r="M41" s="2">
        <f t="shared" si="18"/>
        <v>1</v>
      </c>
      <c r="N41" s="2">
        <f t="shared" si="18"/>
        <v>1</v>
      </c>
    </row>
    <row r="42" spans="1:14" x14ac:dyDescent="0.25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25">
      <c r="A43" s="5" t="s">
        <v>30</v>
      </c>
      <c r="B43" s="5"/>
      <c r="D43" s="2">
        <f t="shared" ref="D43:N43" si="19">IF(D31&gt;0,AVERAGE(D21:D28),0)</f>
        <v>50.125</v>
      </c>
      <c r="E43" s="2">
        <f t="shared" si="19"/>
        <v>35.75</v>
      </c>
      <c r="F43" s="2">
        <f t="shared" si="19"/>
        <v>18.375</v>
      </c>
      <c r="G43" s="2">
        <f t="shared" si="19"/>
        <v>7.5</v>
      </c>
      <c r="H43" s="2">
        <f t="shared" si="19"/>
        <v>1.75</v>
      </c>
      <c r="I43" s="2">
        <f t="shared" si="19"/>
        <v>26.875</v>
      </c>
      <c r="J43" s="2">
        <f t="shared" si="19"/>
        <v>6.25</v>
      </c>
      <c r="K43" s="2">
        <f t="shared" si="19"/>
        <v>8.75</v>
      </c>
      <c r="L43" s="2">
        <f t="shared" si="19"/>
        <v>6.5</v>
      </c>
      <c r="M43" s="2">
        <f t="shared" si="19"/>
        <v>48.375</v>
      </c>
      <c r="N43" s="11">
        <f t="shared" si="19"/>
        <v>161.875</v>
      </c>
    </row>
    <row r="44" spans="1:14" x14ac:dyDescent="0.25">
      <c r="A44" s="8" t="s">
        <v>27</v>
      </c>
      <c r="B44" s="8"/>
      <c r="D44" s="13">
        <f>IF(D33&gt;0,D31/D33,0)</f>
        <v>0.74397031539888681</v>
      </c>
      <c r="E44" s="13">
        <f t="shared" ref="E44:N44" si="20">IF(E33&gt;0,E31/E33,0)</f>
        <v>0.70443349753694584</v>
      </c>
      <c r="F44" s="13">
        <f t="shared" si="20"/>
        <v>0.79459459459459458</v>
      </c>
      <c r="G44" s="13">
        <f t="shared" si="20"/>
        <v>0.63829787234042556</v>
      </c>
      <c r="H44" s="13">
        <f t="shared" si="20"/>
        <v>0.30434782608695654</v>
      </c>
      <c r="I44" s="13">
        <f t="shared" si="20"/>
        <v>0.37261698440207974</v>
      </c>
      <c r="J44" s="13">
        <f t="shared" si="20"/>
        <v>0.32679738562091504</v>
      </c>
      <c r="K44" s="13">
        <f t="shared" si="20"/>
        <v>0.3349282296650718</v>
      </c>
      <c r="L44" s="13">
        <f t="shared" si="20"/>
        <v>0.62135922330097082</v>
      </c>
      <c r="M44" s="13">
        <f t="shared" si="20"/>
        <v>0.38291746641074859</v>
      </c>
      <c r="N44" s="13">
        <f t="shared" si="20"/>
        <v>0.56531141868512114</v>
      </c>
    </row>
    <row r="45" spans="1:14" x14ac:dyDescent="0.25">
      <c r="A45" s="5" t="s">
        <v>28</v>
      </c>
      <c r="B45" s="5"/>
      <c r="D45" s="2">
        <f>RANK(D43,D$53:D$55)</f>
        <v>1</v>
      </c>
      <c r="E45" s="2">
        <f t="shared" ref="E45:N45" si="21">RANK(E43,E$53:E$55)</f>
        <v>1</v>
      </c>
      <c r="F45" s="2">
        <f t="shared" si="21"/>
        <v>1</v>
      </c>
      <c r="G45" s="2">
        <f t="shared" si="21"/>
        <v>1</v>
      </c>
      <c r="H45" s="2">
        <f t="shared" si="21"/>
        <v>3</v>
      </c>
      <c r="I45" s="2">
        <f t="shared" si="21"/>
        <v>3</v>
      </c>
      <c r="J45" s="2">
        <f t="shared" si="21"/>
        <v>3</v>
      </c>
      <c r="K45" s="2">
        <f t="shared" si="21"/>
        <v>3</v>
      </c>
      <c r="L45" s="2">
        <f t="shared" si="21"/>
        <v>1</v>
      </c>
      <c r="M45" s="2">
        <f t="shared" si="21"/>
        <v>3</v>
      </c>
      <c r="N45" s="2">
        <f t="shared" si="21"/>
        <v>2</v>
      </c>
    </row>
    <row r="46" spans="1:14" x14ac:dyDescent="0.25">
      <c r="A46" s="3"/>
      <c r="B46" s="3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pans="1:14" x14ac:dyDescent="0.25">
      <c r="A47" s="5" t="s">
        <v>31</v>
      </c>
      <c r="B47" s="5"/>
      <c r="D47" s="11">
        <f t="shared" ref="D47:N47" si="22">D33/COUNTA($B$9:$B$28)</f>
        <v>35.93333333333333</v>
      </c>
      <c r="E47" s="11">
        <f t="shared" si="22"/>
        <v>27.066666666666666</v>
      </c>
      <c r="F47" s="11">
        <f t="shared" si="22"/>
        <v>12.333333333333334</v>
      </c>
      <c r="G47" s="11">
        <f t="shared" si="22"/>
        <v>6.2666666666666666</v>
      </c>
      <c r="H47" s="11">
        <f t="shared" si="22"/>
        <v>3.0666666666666669</v>
      </c>
      <c r="I47" s="11">
        <f t="shared" si="22"/>
        <v>38.466666666666669</v>
      </c>
      <c r="J47" s="11">
        <f t="shared" si="22"/>
        <v>10.199999999999999</v>
      </c>
      <c r="K47" s="11">
        <f t="shared" si="22"/>
        <v>13.933333333333334</v>
      </c>
      <c r="L47" s="11">
        <f t="shared" si="22"/>
        <v>6.8666666666666663</v>
      </c>
      <c r="M47" s="11">
        <f t="shared" si="22"/>
        <v>69.466666666666669</v>
      </c>
      <c r="N47" s="11">
        <f t="shared" si="22"/>
        <v>154.13333333333333</v>
      </c>
    </row>
    <row r="52" spans="4:14" x14ac:dyDescent="0.25">
      <c r="D52" s="2" t="s">
        <v>32</v>
      </c>
    </row>
    <row r="53" spans="4:14" x14ac:dyDescent="0.25">
      <c r="D53">
        <f>D35</f>
        <v>14.2</v>
      </c>
      <c r="E53">
        <f t="shared" ref="E53:N53" si="23">E35</f>
        <v>10.4</v>
      </c>
      <c r="F53">
        <f t="shared" si="23"/>
        <v>2.4</v>
      </c>
      <c r="G53">
        <f t="shared" si="23"/>
        <v>4.4000000000000004</v>
      </c>
      <c r="H53">
        <f t="shared" si="23"/>
        <v>5.6</v>
      </c>
      <c r="I53">
        <f t="shared" si="23"/>
        <v>35.4</v>
      </c>
      <c r="J53">
        <f t="shared" si="23"/>
        <v>9.1999999999999993</v>
      </c>
      <c r="K53">
        <f t="shared" si="23"/>
        <v>12.8</v>
      </c>
      <c r="L53">
        <f t="shared" si="23"/>
        <v>5.2</v>
      </c>
      <c r="M53">
        <f t="shared" si="23"/>
        <v>62.6</v>
      </c>
      <c r="N53" s="10">
        <f t="shared" si="23"/>
        <v>99.6</v>
      </c>
    </row>
    <row r="54" spans="4:14" x14ac:dyDescent="0.25">
      <c r="D54">
        <f>D39</f>
        <v>33.5</v>
      </c>
      <c r="E54">
        <f t="shared" ref="E54:N54" si="24">E39</f>
        <v>34</v>
      </c>
      <c r="F54">
        <f t="shared" si="24"/>
        <v>13</v>
      </c>
      <c r="G54">
        <f t="shared" si="24"/>
        <v>6</v>
      </c>
      <c r="H54">
        <f t="shared" si="24"/>
        <v>2</v>
      </c>
      <c r="I54">
        <f t="shared" si="24"/>
        <v>92.5</v>
      </c>
      <c r="J54">
        <f t="shared" si="24"/>
        <v>28.5</v>
      </c>
      <c r="K54">
        <f t="shared" si="24"/>
        <v>37.5</v>
      </c>
      <c r="L54">
        <f t="shared" si="24"/>
        <v>6.5</v>
      </c>
      <c r="M54">
        <f t="shared" si="24"/>
        <v>165</v>
      </c>
      <c r="N54" s="10">
        <f t="shared" si="24"/>
        <v>253.5</v>
      </c>
    </row>
    <row r="55" spans="4:14" x14ac:dyDescent="0.25">
      <c r="D55">
        <f>D43</f>
        <v>50.125</v>
      </c>
      <c r="E55">
        <f t="shared" ref="E55:N55" si="25">E43</f>
        <v>35.75</v>
      </c>
      <c r="F55">
        <f t="shared" si="25"/>
        <v>18.375</v>
      </c>
      <c r="G55">
        <f t="shared" si="25"/>
        <v>7.5</v>
      </c>
      <c r="H55">
        <f t="shared" si="25"/>
        <v>1.75</v>
      </c>
      <c r="I55">
        <f t="shared" si="25"/>
        <v>26.875</v>
      </c>
      <c r="J55">
        <f t="shared" si="25"/>
        <v>6.25</v>
      </c>
      <c r="K55">
        <f t="shared" si="25"/>
        <v>8.75</v>
      </c>
      <c r="L55">
        <f t="shared" si="25"/>
        <v>6.5</v>
      </c>
      <c r="M55">
        <f t="shared" si="25"/>
        <v>48.375</v>
      </c>
      <c r="N55" s="10">
        <f t="shared" si="25"/>
        <v>161.875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topLeftCell="A4" workbookViewId="0">
      <selection activeCell="Q30" sqref="Q30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1" t="s">
        <v>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2" t="str">
        <f ca="1">UPPER(MID(CELL("filename",A1),FIND("]",CELL("filename",A1))+1,255)&amp;" "&amp;YR)</f>
        <v>APRIL 2019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5" spans="1:14" s="16" customFormat="1" ht="75" x14ac:dyDescent="0.25">
      <c r="A5" s="20" t="s">
        <v>0</v>
      </c>
      <c r="B5" s="20" t="s">
        <v>1</v>
      </c>
      <c r="C5" s="20"/>
      <c r="D5" s="20" t="s">
        <v>2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20" t="s">
        <v>9</v>
      </c>
      <c r="K5" s="20" t="s">
        <v>10</v>
      </c>
      <c r="L5" s="20" t="s">
        <v>11</v>
      </c>
      <c r="M5" s="20" t="s">
        <v>12</v>
      </c>
      <c r="N5" s="20" t="s">
        <v>13</v>
      </c>
    </row>
    <row r="6" spans="1:14" s="16" customFormat="1" ht="7.1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4" t="s">
        <v>15</v>
      </c>
      <c r="B7" s="3"/>
      <c r="D7">
        <v>19</v>
      </c>
      <c r="E7">
        <v>2</v>
      </c>
      <c r="F7">
        <v>0</v>
      </c>
      <c r="G7">
        <v>1</v>
      </c>
      <c r="H7">
        <v>0</v>
      </c>
      <c r="I7">
        <v>0</v>
      </c>
      <c r="J7">
        <v>0</v>
      </c>
      <c r="K7">
        <v>0</v>
      </c>
      <c r="L7">
        <v>0</v>
      </c>
      <c r="M7" s="2">
        <f>SUM(I7:L7)</f>
        <v>0</v>
      </c>
      <c r="N7" s="2">
        <f>SUM(D7:L7)</f>
        <v>22</v>
      </c>
    </row>
    <row r="8" spans="1:14" x14ac:dyDescent="0.25">
      <c r="A8" s="5" t="s">
        <v>16</v>
      </c>
      <c r="B8" s="5"/>
      <c r="D8" s="9">
        <f>D7</f>
        <v>19</v>
      </c>
      <c r="E8" s="9">
        <f t="shared" ref="E8:N8" si="0">E7</f>
        <v>2</v>
      </c>
      <c r="F8" s="9">
        <f t="shared" si="0"/>
        <v>0</v>
      </c>
      <c r="G8" s="9">
        <f t="shared" si="0"/>
        <v>1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22</v>
      </c>
    </row>
    <row r="9" spans="1:14" x14ac:dyDescent="0.25">
      <c r="A9" s="5"/>
      <c r="B9" s="5"/>
    </row>
    <row r="10" spans="1:14" x14ac:dyDescent="0.25">
      <c r="A10" s="4" t="s">
        <v>34</v>
      </c>
      <c r="B10" s="14">
        <v>2</v>
      </c>
      <c r="D10">
        <v>86</v>
      </c>
      <c r="E10">
        <v>57</v>
      </c>
      <c r="F10">
        <v>16</v>
      </c>
      <c r="G10">
        <v>37</v>
      </c>
      <c r="H10">
        <v>15</v>
      </c>
      <c r="I10">
        <v>0</v>
      </c>
      <c r="J10">
        <v>0</v>
      </c>
      <c r="K10">
        <v>0</v>
      </c>
      <c r="L10">
        <v>0</v>
      </c>
      <c r="M10" s="2">
        <f t="shared" ref="M10:M14" si="1">SUM(I10:L10)</f>
        <v>0</v>
      </c>
      <c r="N10" s="2">
        <f t="shared" ref="N10:N14" si="2">SUM(D10:L10)</f>
        <v>211</v>
      </c>
    </row>
    <row r="11" spans="1:14" x14ac:dyDescent="0.25">
      <c r="A11" s="4" t="s">
        <v>37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146</v>
      </c>
      <c r="J11">
        <v>46</v>
      </c>
      <c r="K11">
        <v>65</v>
      </c>
      <c r="L11">
        <v>27</v>
      </c>
      <c r="M11" s="2">
        <v>284</v>
      </c>
      <c r="N11" s="2">
        <f t="shared" si="2"/>
        <v>284</v>
      </c>
    </row>
    <row r="12" spans="1:14" x14ac:dyDescent="0.25">
      <c r="A12" s="17"/>
      <c r="B12" s="14">
        <v>4</v>
      </c>
      <c r="M12" s="2">
        <f t="shared" si="1"/>
        <v>0</v>
      </c>
      <c r="N12" s="2">
        <f t="shared" si="2"/>
        <v>0</v>
      </c>
    </row>
    <row r="13" spans="1:14" x14ac:dyDescent="0.25">
      <c r="A13" s="17"/>
      <c r="B13" s="14">
        <v>4</v>
      </c>
      <c r="M13" s="2">
        <f t="shared" si="1"/>
        <v>0</v>
      </c>
      <c r="N13" s="2">
        <f t="shared" si="2"/>
        <v>0</v>
      </c>
    </row>
    <row r="14" spans="1:14" x14ac:dyDescent="0.25">
      <c r="A14" s="4"/>
      <c r="B14" s="14">
        <v>4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18</v>
      </c>
      <c r="B15" s="6"/>
      <c r="D15" s="9">
        <f t="shared" ref="D15:N15" si="3">SUM(D10:D14)</f>
        <v>86</v>
      </c>
      <c r="E15" s="9">
        <f t="shared" si="3"/>
        <v>57</v>
      </c>
      <c r="F15" s="9">
        <f t="shared" si="3"/>
        <v>16</v>
      </c>
      <c r="G15" s="9">
        <f t="shared" si="3"/>
        <v>37</v>
      </c>
      <c r="H15" s="9">
        <f t="shared" si="3"/>
        <v>15</v>
      </c>
      <c r="I15" s="9">
        <f t="shared" si="3"/>
        <v>146</v>
      </c>
      <c r="J15" s="9">
        <f t="shared" si="3"/>
        <v>46</v>
      </c>
      <c r="K15" s="9">
        <f t="shared" si="3"/>
        <v>65</v>
      </c>
      <c r="L15" s="9">
        <f t="shared" si="3"/>
        <v>27</v>
      </c>
      <c r="M15" s="9">
        <f t="shared" si="3"/>
        <v>284</v>
      </c>
      <c r="N15" s="9">
        <f t="shared" si="3"/>
        <v>495</v>
      </c>
    </row>
    <row r="16" spans="1:14" x14ac:dyDescent="0.25">
      <c r="A16" s="3"/>
      <c r="B16" s="15"/>
    </row>
    <row r="17" spans="1:14" x14ac:dyDescent="0.25">
      <c r="A17" s="4" t="s">
        <v>22</v>
      </c>
      <c r="B17" s="14">
        <v>1</v>
      </c>
      <c r="D17">
        <v>0</v>
      </c>
      <c r="E17">
        <v>0</v>
      </c>
      <c r="F17">
        <v>0</v>
      </c>
      <c r="G17">
        <v>0</v>
      </c>
      <c r="H17">
        <v>0</v>
      </c>
      <c r="I17">
        <v>130</v>
      </c>
      <c r="J17">
        <v>81</v>
      </c>
      <c r="K17">
        <v>48</v>
      </c>
      <c r="L17">
        <v>12</v>
      </c>
      <c r="M17" s="2">
        <v>271</v>
      </c>
      <c r="N17" s="2">
        <f t="shared" ref="N17:N18" si="4">SUM(D17:L17)</f>
        <v>271</v>
      </c>
    </row>
    <row r="18" spans="1:14" x14ac:dyDescent="0.25">
      <c r="A18" s="4" t="s">
        <v>19</v>
      </c>
      <c r="B18" s="14">
        <v>7</v>
      </c>
      <c r="D18">
        <v>64</v>
      </c>
      <c r="E18">
        <v>68</v>
      </c>
      <c r="F18">
        <v>30</v>
      </c>
      <c r="G18">
        <v>9</v>
      </c>
      <c r="H18">
        <v>7</v>
      </c>
      <c r="I18">
        <v>0</v>
      </c>
      <c r="J18">
        <v>0</v>
      </c>
      <c r="K18">
        <v>0</v>
      </c>
      <c r="L18">
        <v>0</v>
      </c>
      <c r="M18" s="2">
        <f t="shared" ref="M17:M18" si="5">SUM(I18:L18)</f>
        <v>0</v>
      </c>
      <c r="N18" s="2">
        <f t="shared" si="4"/>
        <v>178</v>
      </c>
    </row>
    <row r="19" spans="1:14" x14ac:dyDescent="0.25">
      <c r="A19" s="5" t="s">
        <v>20</v>
      </c>
      <c r="B19" s="6"/>
      <c r="D19" s="9">
        <f>SUM(D17:D18)</f>
        <v>64</v>
      </c>
      <c r="E19" s="9">
        <f>SUM(E17:E18)</f>
        <v>68</v>
      </c>
      <c r="F19" s="9">
        <f t="shared" ref="F19:N19" si="6">SUM(F17:F18)</f>
        <v>30</v>
      </c>
      <c r="G19" s="9">
        <f t="shared" si="6"/>
        <v>9</v>
      </c>
      <c r="H19" s="9">
        <f t="shared" si="6"/>
        <v>7</v>
      </c>
      <c r="I19" s="9">
        <f t="shared" si="6"/>
        <v>130</v>
      </c>
      <c r="J19" s="9">
        <f t="shared" si="6"/>
        <v>81</v>
      </c>
      <c r="K19" s="9">
        <f t="shared" si="6"/>
        <v>48</v>
      </c>
      <c r="L19" s="9">
        <f t="shared" si="6"/>
        <v>12</v>
      </c>
      <c r="M19" s="9">
        <f t="shared" si="6"/>
        <v>271</v>
      </c>
      <c r="N19" s="9">
        <f t="shared" si="6"/>
        <v>449</v>
      </c>
    </row>
    <row r="20" spans="1:14" x14ac:dyDescent="0.25">
      <c r="A20" s="5"/>
      <c r="B20" s="6"/>
    </row>
    <row r="21" spans="1:14" x14ac:dyDescent="0.25">
      <c r="A21" s="7" t="s">
        <v>23</v>
      </c>
      <c r="B21" s="14">
        <v>10</v>
      </c>
      <c r="D21">
        <v>70</v>
      </c>
      <c r="E21">
        <v>50</v>
      </c>
      <c r="F21">
        <v>11</v>
      </c>
      <c r="G21">
        <v>9</v>
      </c>
      <c r="H21">
        <v>3</v>
      </c>
      <c r="I21">
        <v>0</v>
      </c>
      <c r="J21">
        <v>0</v>
      </c>
      <c r="K21">
        <v>0</v>
      </c>
      <c r="L21">
        <v>0</v>
      </c>
      <c r="M21" s="2">
        <f t="shared" ref="M21:M28" si="7">SUM(I21:L21)</f>
        <v>0</v>
      </c>
      <c r="N21" s="2">
        <f t="shared" ref="N21:N28" si="8">SUM(D21:L21)</f>
        <v>143</v>
      </c>
    </row>
    <row r="22" spans="1:14" x14ac:dyDescent="0.25">
      <c r="A22" s="7" t="s">
        <v>21</v>
      </c>
      <c r="B22" s="14">
        <v>11</v>
      </c>
      <c r="D22">
        <v>81</v>
      </c>
      <c r="E22">
        <v>65</v>
      </c>
      <c r="F22">
        <v>37</v>
      </c>
      <c r="G22">
        <v>13</v>
      </c>
      <c r="H22">
        <v>3</v>
      </c>
      <c r="I22">
        <v>0</v>
      </c>
      <c r="J22">
        <v>0</v>
      </c>
      <c r="K22">
        <v>0</v>
      </c>
      <c r="L22">
        <v>0</v>
      </c>
      <c r="M22" s="2">
        <f t="shared" si="7"/>
        <v>0</v>
      </c>
      <c r="N22" s="2">
        <f t="shared" si="8"/>
        <v>199</v>
      </c>
    </row>
    <row r="23" spans="1:14" x14ac:dyDescent="0.25">
      <c r="A23" s="4" t="s">
        <v>38</v>
      </c>
      <c r="B23" s="14">
        <v>3</v>
      </c>
      <c r="D23">
        <v>59</v>
      </c>
      <c r="E23">
        <v>57</v>
      </c>
      <c r="F23">
        <v>16</v>
      </c>
      <c r="G23">
        <v>11</v>
      </c>
      <c r="H23">
        <v>7</v>
      </c>
      <c r="I23">
        <v>0</v>
      </c>
      <c r="J23">
        <v>0</v>
      </c>
      <c r="K23">
        <v>0</v>
      </c>
      <c r="L23">
        <v>0</v>
      </c>
      <c r="M23" s="2">
        <f t="shared" si="7"/>
        <v>0</v>
      </c>
      <c r="N23" s="2">
        <f t="shared" si="8"/>
        <v>150</v>
      </c>
    </row>
    <row r="24" spans="1:14" x14ac:dyDescent="0.25">
      <c r="A24" s="4" t="s">
        <v>35</v>
      </c>
      <c r="B24" s="14">
        <v>5</v>
      </c>
      <c r="D24">
        <v>57</v>
      </c>
      <c r="E24">
        <v>60</v>
      </c>
      <c r="F24">
        <v>20</v>
      </c>
      <c r="G24">
        <v>13</v>
      </c>
      <c r="H24">
        <v>2</v>
      </c>
      <c r="I24">
        <v>0</v>
      </c>
      <c r="J24">
        <v>0</v>
      </c>
      <c r="K24">
        <v>0</v>
      </c>
      <c r="L24">
        <v>0</v>
      </c>
      <c r="M24" s="2">
        <f t="shared" si="7"/>
        <v>0</v>
      </c>
      <c r="N24" s="2">
        <f t="shared" si="8"/>
        <v>152</v>
      </c>
    </row>
    <row r="25" spans="1:14" x14ac:dyDescent="0.25">
      <c r="A25" s="4" t="s">
        <v>33</v>
      </c>
      <c r="B25" s="14">
        <v>5</v>
      </c>
      <c r="D25">
        <v>103</v>
      </c>
      <c r="E25">
        <v>64</v>
      </c>
      <c r="F25">
        <v>23</v>
      </c>
      <c r="G25">
        <v>27</v>
      </c>
      <c r="H25">
        <v>5</v>
      </c>
      <c r="I25">
        <v>0</v>
      </c>
      <c r="J25">
        <v>0</v>
      </c>
      <c r="K25">
        <v>0</v>
      </c>
      <c r="L25">
        <v>0</v>
      </c>
      <c r="M25" s="2">
        <f t="shared" si="7"/>
        <v>0</v>
      </c>
      <c r="N25" s="2">
        <f t="shared" si="8"/>
        <v>222</v>
      </c>
    </row>
    <row r="26" spans="1:14" x14ac:dyDescent="0.25">
      <c r="A26" s="17" t="s">
        <v>17</v>
      </c>
      <c r="B26" s="14">
        <v>6</v>
      </c>
      <c r="D26">
        <v>0</v>
      </c>
      <c r="E26">
        <v>0</v>
      </c>
      <c r="F26">
        <v>0</v>
      </c>
      <c r="G26">
        <v>0</v>
      </c>
      <c r="H26">
        <v>0</v>
      </c>
      <c r="I26">
        <v>160</v>
      </c>
      <c r="J26">
        <v>46</v>
      </c>
      <c r="K26">
        <v>63</v>
      </c>
      <c r="L26">
        <v>23</v>
      </c>
      <c r="M26" s="2">
        <v>292</v>
      </c>
      <c r="N26" s="2">
        <f t="shared" si="8"/>
        <v>292</v>
      </c>
    </row>
    <row r="27" spans="1:14" x14ac:dyDescent="0.25">
      <c r="A27" s="17" t="s">
        <v>39</v>
      </c>
      <c r="B27" s="14">
        <v>8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7</v>
      </c>
      <c r="M27" s="2">
        <f t="shared" si="7"/>
        <v>7</v>
      </c>
      <c r="N27" s="2">
        <f t="shared" si="8"/>
        <v>7</v>
      </c>
    </row>
    <row r="28" spans="1:14" x14ac:dyDescent="0.25">
      <c r="A28" s="17" t="s">
        <v>40</v>
      </c>
      <c r="B28" s="14">
        <v>9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9</v>
      </c>
      <c r="M28" s="2">
        <f t="shared" si="7"/>
        <v>9</v>
      </c>
      <c r="N28" s="2">
        <f t="shared" si="8"/>
        <v>9</v>
      </c>
    </row>
    <row r="29" spans="1:14" x14ac:dyDescent="0.25">
      <c r="A29" s="17" t="s">
        <v>41</v>
      </c>
      <c r="B29" s="14">
        <v>9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11</v>
      </c>
      <c r="M29" s="2">
        <f t="shared" ref="M29:M30" si="9">SUM(I29:L29)</f>
        <v>11</v>
      </c>
      <c r="N29" s="2">
        <f t="shared" ref="N29:N30" si="10">SUM(D29:L29)</f>
        <v>11</v>
      </c>
    </row>
    <row r="30" spans="1:14" x14ac:dyDescent="0.25">
      <c r="A30" s="17" t="s">
        <v>36</v>
      </c>
      <c r="B30" s="14">
        <v>9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2</v>
      </c>
      <c r="M30" s="2">
        <f t="shared" si="9"/>
        <v>2</v>
      </c>
      <c r="N30" s="2">
        <f t="shared" si="10"/>
        <v>2</v>
      </c>
    </row>
    <row r="31" spans="1:14" x14ac:dyDescent="0.25">
      <c r="A31" s="5" t="s">
        <v>24</v>
      </c>
      <c r="B31" s="5"/>
      <c r="D31" s="9">
        <f>SUM(D21:D30)</f>
        <v>370</v>
      </c>
      <c r="E31" s="9">
        <f>SUM(E21:E30)</f>
        <v>296</v>
      </c>
      <c r="F31" s="9">
        <f>SUM(F21:F30)</f>
        <v>107</v>
      </c>
      <c r="G31" s="9">
        <f>SUM(G21:G30)</f>
        <v>73</v>
      </c>
      <c r="H31" s="9">
        <f>SUM(H21:H30)</f>
        <v>20</v>
      </c>
      <c r="I31" s="9">
        <f>SUM(I21:I30)</f>
        <v>160</v>
      </c>
      <c r="J31" s="9">
        <f>SUM(J21:J30)</f>
        <v>46</v>
      </c>
      <c r="K31" s="9">
        <f>SUM(K21:K30)</f>
        <v>63</v>
      </c>
      <c r="L31" s="9">
        <f>SUM(L21:L30)</f>
        <v>52</v>
      </c>
      <c r="M31" s="9">
        <f>SUM(M21:M30)</f>
        <v>321</v>
      </c>
      <c r="N31" s="9">
        <f t="shared" ref="D31:N31" si="11">SUM(N21:N28)</f>
        <v>1174</v>
      </c>
    </row>
    <row r="32" spans="1:14" x14ac:dyDescent="0.25">
      <c r="A32" s="3"/>
      <c r="B32" s="3"/>
    </row>
    <row r="33" spans="1:14" x14ac:dyDescent="0.25">
      <c r="A33" s="19" t="s">
        <v>25</v>
      </c>
      <c r="D33">
        <f t="shared" ref="D33:M33" si="12">D15+D19+D31</f>
        <v>520</v>
      </c>
      <c r="E33">
        <f t="shared" si="12"/>
        <v>421</v>
      </c>
      <c r="F33">
        <f t="shared" si="12"/>
        <v>153</v>
      </c>
      <c r="G33">
        <f t="shared" si="12"/>
        <v>119</v>
      </c>
      <c r="H33">
        <f t="shared" si="12"/>
        <v>42</v>
      </c>
      <c r="I33">
        <f t="shared" si="12"/>
        <v>436</v>
      </c>
      <c r="J33">
        <f t="shared" si="12"/>
        <v>173</v>
      </c>
      <c r="K33">
        <f t="shared" si="12"/>
        <v>176</v>
      </c>
      <c r="L33">
        <f t="shared" si="12"/>
        <v>91</v>
      </c>
      <c r="M33">
        <f t="shared" si="12"/>
        <v>876</v>
      </c>
      <c r="N33">
        <f>SUM(D33:L33)</f>
        <v>2131</v>
      </c>
    </row>
    <row r="34" spans="1:14" x14ac:dyDescent="0.25">
      <c r="A34" s="3"/>
      <c r="B34" s="3"/>
    </row>
    <row r="35" spans="1:14" x14ac:dyDescent="0.25">
      <c r="A35" s="5" t="s">
        <v>26</v>
      </c>
      <c r="B35" s="5"/>
      <c r="D35" s="2">
        <f t="shared" ref="D35:N35" si="13">IF(D15&gt;0,AVERAGE(D10:D14),0)</f>
        <v>43</v>
      </c>
      <c r="E35" s="2">
        <f t="shared" si="13"/>
        <v>28.5</v>
      </c>
      <c r="F35" s="2">
        <f t="shared" si="13"/>
        <v>8</v>
      </c>
      <c r="G35" s="2">
        <f t="shared" si="13"/>
        <v>18.5</v>
      </c>
      <c r="H35" s="2">
        <f t="shared" si="13"/>
        <v>7.5</v>
      </c>
      <c r="I35" s="2">
        <f t="shared" si="13"/>
        <v>73</v>
      </c>
      <c r="J35" s="2">
        <f t="shared" si="13"/>
        <v>23</v>
      </c>
      <c r="K35" s="2">
        <f t="shared" si="13"/>
        <v>32.5</v>
      </c>
      <c r="L35" s="2">
        <f t="shared" si="13"/>
        <v>13.5</v>
      </c>
      <c r="M35" s="2">
        <f t="shared" si="13"/>
        <v>56.8</v>
      </c>
      <c r="N35" s="11">
        <f t="shared" si="13"/>
        <v>99</v>
      </c>
    </row>
    <row r="36" spans="1:14" x14ac:dyDescent="0.25">
      <c r="A36" s="8" t="s">
        <v>27</v>
      </c>
      <c r="B36" s="8"/>
      <c r="D36" s="13">
        <f t="shared" ref="D36:N36" si="14">IF(OR(D15&gt;0,D33&gt;0),D15/D33,0)</f>
        <v>0.16538461538461538</v>
      </c>
      <c r="E36" s="13">
        <f t="shared" si="14"/>
        <v>0.13539192399049882</v>
      </c>
      <c r="F36" s="13">
        <f t="shared" si="14"/>
        <v>0.10457516339869281</v>
      </c>
      <c r="G36" s="13">
        <f t="shared" si="14"/>
        <v>0.31092436974789917</v>
      </c>
      <c r="H36" s="13">
        <f t="shared" si="14"/>
        <v>0.35714285714285715</v>
      </c>
      <c r="I36" s="13">
        <f t="shared" si="14"/>
        <v>0.33486238532110091</v>
      </c>
      <c r="J36" s="13">
        <f t="shared" si="14"/>
        <v>0.26589595375722541</v>
      </c>
      <c r="K36" s="13">
        <f t="shared" si="14"/>
        <v>0.36931818181818182</v>
      </c>
      <c r="L36" s="13">
        <f t="shared" si="14"/>
        <v>0.2967032967032967</v>
      </c>
      <c r="M36" s="13">
        <f t="shared" si="14"/>
        <v>0.32420091324200911</v>
      </c>
      <c r="N36" s="13">
        <f t="shared" si="14"/>
        <v>0.2322853120600657</v>
      </c>
    </row>
    <row r="37" spans="1:14" x14ac:dyDescent="0.25">
      <c r="A37" s="5" t="s">
        <v>28</v>
      </c>
      <c r="B37" s="5"/>
      <c r="D37" s="2">
        <f>RANK(D35,D$53:D$55)</f>
        <v>2</v>
      </c>
      <c r="E37" s="2">
        <f t="shared" ref="E37:N37" si="15">RANK(E35,E$53:E$55)</f>
        <v>3</v>
      </c>
      <c r="F37" s="2">
        <f t="shared" si="15"/>
        <v>3</v>
      </c>
      <c r="G37" s="2">
        <f t="shared" si="15"/>
        <v>1</v>
      </c>
      <c r="H37" s="2">
        <f t="shared" si="15"/>
        <v>1</v>
      </c>
      <c r="I37" s="2">
        <f t="shared" si="15"/>
        <v>1</v>
      </c>
      <c r="J37" s="2">
        <f t="shared" si="15"/>
        <v>2</v>
      </c>
      <c r="K37" s="2">
        <f t="shared" si="15"/>
        <v>1</v>
      </c>
      <c r="L37" s="2">
        <f t="shared" si="15"/>
        <v>1</v>
      </c>
      <c r="M37" s="2">
        <f t="shared" si="15"/>
        <v>2</v>
      </c>
      <c r="N37" s="2">
        <f t="shared" si="15"/>
        <v>3</v>
      </c>
    </row>
    <row r="38" spans="1:14" x14ac:dyDescent="0.25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5">
      <c r="A39" s="5" t="s">
        <v>29</v>
      </c>
      <c r="B39" s="5"/>
      <c r="D39" s="2">
        <f t="shared" ref="D39:N39" si="16">IF(D19&gt;0,AVERAGE(D17:D18),0)</f>
        <v>32</v>
      </c>
      <c r="E39" s="2">
        <f t="shared" si="16"/>
        <v>34</v>
      </c>
      <c r="F39" s="2">
        <f t="shared" si="16"/>
        <v>15</v>
      </c>
      <c r="G39" s="2">
        <f t="shared" si="16"/>
        <v>4.5</v>
      </c>
      <c r="H39" s="2">
        <f t="shared" si="16"/>
        <v>3.5</v>
      </c>
      <c r="I39" s="2">
        <f t="shared" si="16"/>
        <v>65</v>
      </c>
      <c r="J39" s="2">
        <f t="shared" si="16"/>
        <v>40.5</v>
      </c>
      <c r="K39" s="2">
        <f t="shared" si="16"/>
        <v>24</v>
      </c>
      <c r="L39" s="2">
        <f t="shared" si="16"/>
        <v>6</v>
      </c>
      <c r="M39" s="2">
        <f t="shared" si="16"/>
        <v>135.5</v>
      </c>
      <c r="N39" s="11">
        <f t="shared" si="16"/>
        <v>224.5</v>
      </c>
    </row>
    <row r="40" spans="1:14" x14ac:dyDescent="0.25">
      <c r="A40" s="8" t="s">
        <v>27</v>
      </c>
      <c r="B40" s="8"/>
      <c r="D40" s="13">
        <f t="shared" ref="D40:N40" si="17">IF(D33&gt;0,D19/D33,0)</f>
        <v>0.12307692307692308</v>
      </c>
      <c r="E40" s="13">
        <f t="shared" si="17"/>
        <v>0.16152019002375298</v>
      </c>
      <c r="F40" s="13">
        <f t="shared" si="17"/>
        <v>0.19607843137254902</v>
      </c>
      <c r="G40" s="13">
        <f t="shared" si="17"/>
        <v>7.5630252100840331E-2</v>
      </c>
      <c r="H40" s="13">
        <f t="shared" si="17"/>
        <v>0.16666666666666666</v>
      </c>
      <c r="I40" s="13">
        <f t="shared" si="17"/>
        <v>0.29816513761467889</v>
      </c>
      <c r="J40" s="13">
        <f t="shared" si="17"/>
        <v>0.46820809248554912</v>
      </c>
      <c r="K40" s="13">
        <f t="shared" si="17"/>
        <v>0.27272727272727271</v>
      </c>
      <c r="L40" s="13">
        <f t="shared" si="17"/>
        <v>0.13186813186813187</v>
      </c>
      <c r="M40" s="13">
        <f t="shared" si="17"/>
        <v>0.3093607305936073</v>
      </c>
      <c r="N40" s="13">
        <f t="shared" si="17"/>
        <v>0.21069920225246364</v>
      </c>
    </row>
    <row r="41" spans="1:14" x14ac:dyDescent="0.25">
      <c r="A41" s="5" t="s">
        <v>28</v>
      </c>
      <c r="B41" s="5"/>
      <c r="D41" s="2">
        <f>RANK(D39,D$53:D$55)</f>
        <v>3</v>
      </c>
      <c r="E41" s="2">
        <f t="shared" ref="E41:N41" si="18">RANK(E39,E$53:E$55)</f>
        <v>2</v>
      </c>
      <c r="F41" s="2">
        <f t="shared" si="18"/>
        <v>1</v>
      </c>
      <c r="G41" s="2">
        <f t="shared" si="18"/>
        <v>3</v>
      </c>
      <c r="H41" s="2">
        <f t="shared" si="18"/>
        <v>2</v>
      </c>
      <c r="I41" s="2">
        <f t="shared" si="18"/>
        <v>2</v>
      </c>
      <c r="J41" s="2">
        <f t="shared" si="18"/>
        <v>1</v>
      </c>
      <c r="K41" s="2">
        <f t="shared" si="18"/>
        <v>2</v>
      </c>
      <c r="L41" s="2">
        <f t="shared" si="18"/>
        <v>2</v>
      </c>
      <c r="M41" s="2">
        <f t="shared" si="18"/>
        <v>1</v>
      </c>
      <c r="N41" s="2">
        <f t="shared" si="18"/>
        <v>1</v>
      </c>
    </row>
    <row r="42" spans="1:14" x14ac:dyDescent="0.25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25">
      <c r="A43" s="5" t="s">
        <v>30</v>
      </c>
      <c r="B43" s="5"/>
      <c r="D43" s="2">
        <f t="shared" ref="D43:N43" si="19">IF(D31&gt;0,AVERAGE(D21:D28),0)</f>
        <v>46.25</v>
      </c>
      <c r="E43" s="2">
        <f t="shared" si="19"/>
        <v>37</v>
      </c>
      <c r="F43" s="2">
        <f t="shared" si="19"/>
        <v>13.375</v>
      </c>
      <c r="G43" s="2">
        <f t="shared" si="19"/>
        <v>9.125</v>
      </c>
      <c r="H43" s="2">
        <f t="shared" si="19"/>
        <v>2.5</v>
      </c>
      <c r="I43" s="2">
        <f t="shared" si="19"/>
        <v>20</v>
      </c>
      <c r="J43" s="2">
        <f t="shared" si="19"/>
        <v>5.75</v>
      </c>
      <c r="K43" s="2">
        <f t="shared" si="19"/>
        <v>7.875</v>
      </c>
      <c r="L43" s="2">
        <f t="shared" si="19"/>
        <v>4.875</v>
      </c>
      <c r="M43" s="2">
        <f t="shared" si="19"/>
        <v>38.5</v>
      </c>
      <c r="N43" s="11">
        <f t="shared" si="19"/>
        <v>146.75</v>
      </c>
    </row>
    <row r="44" spans="1:14" x14ac:dyDescent="0.25">
      <c r="A44" s="8" t="s">
        <v>27</v>
      </c>
      <c r="B44" s="8"/>
      <c r="D44" s="13">
        <f>IF(D33&gt;0,D31/D33,0)</f>
        <v>0.71153846153846156</v>
      </c>
      <c r="E44" s="13">
        <f t="shared" ref="E44:N44" si="20">IF(E33&gt;0,E31/E33,0)</f>
        <v>0.70308788598574823</v>
      </c>
      <c r="F44" s="13">
        <f t="shared" si="20"/>
        <v>0.69934640522875813</v>
      </c>
      <c r="G44" s="13">
        <f t="shared" si="20"/>
        <v>0.61344537815126055</v>
      </c>
      <c r="H44" s="13">
        <f t="shared" si="20"/>
        <v>0.47619047619047616</v>
      </c>
      <c r="I44" s="13">
        <f t="shared" si="20"/>
        <v>0.3669724770642202</v>
      </c>
      <c r="J44" s="13">
        <f t="shared" si="20"/>
        <v>0.26589595375722541</v>
      </c>
      <c r="K44" s="13">
        <f t="shared" si="20"/>
        <v>0.35795454545454547</v>
      </c>
      <c r="L44" s="13">
        <f t="shared" si="20"/>
        <v>0.5714285714285714</v>
      </c>
      <c r="M44" s="13">
        <f t="shared" si="20"/>
        <v>0.36643835616438358</v>
      </c>
      <c r="N44" s="13">
        <f t="shared" si="20"/>
        <v>0.55091506335053964</v>
      </c>
    </row>
    <row r="45" spans="1:14" x14ac:dyDescent="0.25">
      <c r="A45" s="5" t="s">
        <v>28</v>
      </c>
      <c r="B45" s="5"/>
      <c r="D45" s="2">
        <f>RANK(D43,D$53:D$55)</f>
        <v>1</v>
      </c>
      <c r="E45" s="2">
        <f t="shared" ref="E45:N45" si="21">RANK(E43,E$53:E$55)</f>
        <v>1</v>
      </c>
      <c r="F45" s="2">
        <f t="shared" si="21"/>
        <v>2</v>
      </c>
      <c r="G45" s="2">
        <f t="shared" si="21"/>
        <v>2</v>
      </c>
      <c r="H45" s="2">
        <f t="shared" si="21"/>
        <v>3</v>
      </c>
      <c r="I45" s="2">
        <f t="shared" si="21"/>
        <v>3</v>
      </c>
      <c r="J45" s="2">
        <f t="shared" si="21"/>
        <v>3</v>
      </c>
      <c r="K45" s="2">
        <f t="shared" si="21"/>
        <v>3</v>
      </c>
      <c r="L45" s="2">
        <f t="shared" si="21"/>
        <v>3</v>
      </c>
      <c r="M45" s="2">
        <f t="shared" si="21"/>
        <v>3</v>
      </c>
      <c r="N45" s="2">
        <f t="shared" si="21"/>
        <v>2</v>
      </c>
    </row>
    <row r="46" spans="1:14" x14ac:dyDescent="0.25">
      <c r="A46" s="3"/>
      <c r="B46" s="3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pans="1:14" x14ac:dyDescent="0.25">
      <c r="A47" s="5" t="s">
        <v>31</v>
      </c>
      <c r="B47" s="5"/>
      <c r="D47" s="11">
        <f t="shared" ref="D47:N47" si="22">D33/COUNTA($B$9:$B$28)</f>
        <v>34.666666666666664</v>
      </c>
      <c r="E47" s="11">
        <f t="shared" si="22"/>
        <v>28.066666666666666</v>
      </c>
      <c r="F47" s="11">
        <f t="shared" si="22"/>
        <v>10.199999999999999</v>
      </c>
      <c r="G47" s="11">
        <f t="shared" si="22"/>
        <v>7.9333333333333336</v>
      </c>
      <c r="H47" s="11">
        <f t="shared" si="22"/>
        <v>2.8</v>
      </c>
      <c r="I47" s="11">
        <f t="shared" si="22"/>
        <v>29.066666666666666</v>
      </c>
      <c r="J47" s="11">
        <f t="shared" si="22"/>
        <v>11.533333333333333</v>
      </c>
      <c r="K47" s="11">
        <f t="shared" si="22"/>
        <v>11.733333333333333</v>
      </c>
      <c r="L47" s="11">
        <f t="shared" si="22"/>
        <v>6.0666666666666664</v>
      </c>
      <c r="M47" s="11">
        <f t="shared" si="22"/>
        <v>58.4</v>
      </c>
      <c r="N47" s="11">
        <f t="shared" si="22"/>
        <v>142.06666666666666</v>
      </c>
    </row>
    <row r="52" spans="4:14" x14ac:dyDescent="0.25">
      <c r="D52" s="2" t="s">
        <v>32</v>
      </c>
    </row>
    <row r="53" spans="4:14" x14ac:dyDescent="0.25">
      <c r="D53">
        <f>D35</f>
        <v>43</v>
      </c>
      <c r="E53">
        <f t="shared" ref="E53:N53" si="23">E35</f>
        <v>28.5</v>
      </c>
      <c r="F53">
        <f t="shared" si="23"/>
        <v>8</v>
      </c>
      <c r="G53">
        <f t="shared" si="23"/>
        <v>18.5</v>
      </c>
      <c r="H53">
        <f t="shared" si="23"/>
        <v>7.5</v>
      </c>
      <c r="I53">
        <f t="shared" si="23"/>
        <v>73</v>
      </c>
      <c r="J53">
        <f t="shared" si="23"/>
        <v>23</v>
      </c>
      <c r="K53">
        <f t="shared" si="23"/>
        <v>32.5</v>
      </c>
      <c r="L53">
        <f t="shared" si="23"/>
        <v>13.5</v>
      </c>
      <c r="M53">
        <f t="shared" si="23"/>
        <v>56.8</v>
      </c>
      <c r="N53" s="10">
        <f t="shared" si="23"/>
        <v>99</v>
      </c>
    </row>
    <row r="54" spans="4:14" x14ac:dyDescent="0.25">
      <c r="D54">
        <f>D39</f>
        <v>32</v>
      </c>
      <c r="E54">
        <f t="shared" ref="E54:N54" si="24">E39</f>
        <v>34</v>
      </c>
      <c r="F54">
        <f t="shared" si="24"/>
        <v>15</v>
      </c>
      <c r="G54">
        <f t="shared" si="24"/>
        <v>4.5</v>
      </c>
      <c r="H54">
        <f t="shared" si="24"/>
        <v>3.5</v>
      </c>
      <c r="I54">
        <f t="shared" si="24"/>
        <v>65</v>
      </c>
      <c r="J54">
        <f t="shared" si="24"/>
        <v>40.5</v>
      </c>
      <c r="K54">
        <f t="shared" si="24"/>
        <v>24</v>
      </c>
      <c r="L54">
        <f t="shared" si="24"/>
        <v>6</v>
      </c>
      <c r="M54">
        <f t="shared" si="24"/>
        <v>135.5</v>
      </c>
      <c r="N54" s="10">
        <f t="shared" si="24"/>
        <v>224.5</v>
      </c>
    </row>
    <row r="55" spans="4:14" x14ac:dyDescent="0.25">
      <c r="D55">
        <f>D43</f>
        <v>46.25</v>
      </c>
      <c r="E55">
        <f t="shared" ref="E55:N55" si="25">E43</f>
        <v>37</v>
      </c>
      <c r="F55">
        <f t="shared" si="25"/>
        <v>13.375</v>
      </c>
      <c r="G55">
        <f t="shared" si="25"/>
        <v>9.125</v>
      </c>
      <c r="H55">
        <f t="shared" si="25"/>
        <v>2.5</v>
      </c>
      <c r="I55">
        <f t="shared" si="25"/>
        <v>20</v>
      </c>
      <c r="J55">
        <f t="shared" si="25"/>
        <v>5.75</v>
      </c>
      <c r="K55">
        <f t="shared" si="25"/>
        <v>7.875</v>
      </c>
      <c r="L55">
        <f t="shared" si="25"/>
        <v>4.875</v>
      </c>
      <c r="M55">
        <f t="shared" si="25"/>
        <v>38.5</v>
      </c>
      <c r="N55" s="10">
        <f t="shared" si="25"/>
        <v>146.75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sqref="A1:N1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1" t="s">
        <v>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2" t="str">
        <f ca="1">UPPER(MID(CELL("filename",A1),FIND("]",CELL("filename",A1))+1,255)&amp;" "&amp;YR)</f>
        <v>MAY 2019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5" spans="1:14" s="16" customFormat="1" ht="75" x14ac:dyDescent="0.25">
      <c r="A5" s="20" t="s">
        <v>0</v>
      </c>
      <c r="B5" s="20" t="s">
        <v>1</v>
      </c>
      <c r="C5" s="20"/>
      <c r="D5" s="20" t="s">
        <v>2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20" t="s">
        <v>9</v>
      </c>
      <c r="K5" s="20" t="s">
        <v>10</v>
      </c>
      <c r="L5" s="20" t="s">
        <v>11</v>
      </c>
      <c r="M5" s="20" t="s">
        <v>12</v>
      </c>
      <c r="N5" s="20" t="s">
        <v>13</v>
      </c>
    </row>
    <row r="6" spans="1:14" s="16" customFormat="1" ht="7.1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34</v>
      </c>
      <c r="B10" s="14">
        <v>2</v>
      </c>
      <c r="M10" s="2">
        <f t="shared" ref="M10:M14" si="1">SUM(I10:L10)</f>
        <v>0</v>
      </c>
      <c r="N10" s="2">
        <f t="shared" ref="N10:N14" si="2">SUM(D10:L10)</f>
        <v>0</v>
      </c>
    </row>
    <row r="11" spans="1:14" x14ac:dyDescent="0.25">
      <c r="A11" s="4" t="s">
        <v>37</v>
      </c>
      <c r="B11" s="14">
        <v>4</v>
      </c>
      <c r="M11" s="2">
        <f t="shared" si="1"/>
        <v>0</v>
      </c>
      <c r="N11" s="2">
        <f t="shared" si="2"/>
        <v>0</v>
      </c>
    </row>
    <row r="12" spans="1:14" x14ac:dyDescent="0.25">
      <c r="A12" s="17"/>
      <c r="B12" s="14">
        <v>4</v>
      </c>
      <c r="M12" s="2">
        <f t="shared" si="1"/>
        <v>0</v>
      </c>
      <c r="N12" s="2">
        <f t="shared" si="2"/>
        <v>0</v>
      </c>
    </row>
    <row r="13" spans="1:14" x14ac:dyDescent="0.25">
      <c r="A13" s="17"/>
      <c r="B13" s="14">
        <v>4</v>
      </c>
      <c r="M13" s="2">
        <f t="shared" si="1"/>
        <v>0</v>
      </c>
      <c r="N13" s="2">
        <f t="shared" si="2"/>
        <v>0</v>
      </c>
    </row>
    <row r="14" spans="1:14" x14ac:dyDescent="0.25">
      <c r="A14" s="4"/>
      <c r="B14" s="14">
        <v>4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18</v>
      </c>
      <c r="B15" s="6"/>
      <c r="D15" s="9">
        <f t="shared" ref="D15:N15" si="3">SUM(D10:D14)</f>
        <v>0</v>
      </c>
      <c r="E15" s="9">
        <f t="shared" si="3"/>
        <v>0</v>
      </c>
      <c r="F15" s="9">
        <f t="shared" si="3"/>
        <v>0</v>
      </c>
      <c r="G15" s="9">
        <f t="shared" si="3"/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 t="shared" si="3"/>
        <v>0</v>
      </c>
      <c r="L15" s="9">
        <f t="shared" si="3"/>
        <v>0</v>
      </c>
      <c r="M15" s="9">
        <f t="shared" si="3"/>
        <v>0</v>
      </c>
      <c r="N15" s="9">
        <f t="shared" si="3"/>
        <v>0</v>
      </c>
    </row>
    <row r="16" spans="1:14" x14ac:dyDescent="0.25">
      <c r="A16" s="3"/>
      <c r="B16" s="15"/>
    </row>
    <row r="17" spans="1:14" x14ac:dyDescent="0.25">
      <c r="A17" s="4" t="s">
        <v>22</v>
      </c>
      <c r="B17" s="14">
        <v>1</v>
      </c>
      <c r="M17" s="2">
        <f t="shared" ref="M17:M18" si="4">SUM(I17:L17)</f>
        <v>0</v>
      </c>
      <c r="N17" s="2">
        <f t="shared" ref="N17:N18" si="5">SUM(D17:L17)</f>
        <v>0</v>
      </c>
    </row>
    <row r="18" spans="1:14" x14ac:dyDescent="0.25">
      <c r="A18" s="4" t="s">
        <v>19</v>
      </c>
      <c r="B18" s="14">
        <v>7</v>
      </c>
      <c r="M18" s="2">
        <f t="shared" si="4"/>
        <v>0</v>
      </c>
      <c r="N18" s="2">
        <f t="shared" si="5"/>
        <v>0</v>
      </c>
    </row>
    <row r="19" spans="1:14" x14ac:dyDescent="0.25">
      <c r="A19" s="5" t="s">
        <v>20</v>
      </c>
      <c r="B19" s="6"/>
      <c r="D19" s="9">
        <f>SUM(D17:D18)</f>
        <v>0</v>
      </c>
      <c r="E19" s="9">
        <f>SUM(E17:E18)</f>
        <v>0</v>
      </c>
      <c r="F19" s="9">
        <f t="shared" ref="F19:N19" si="6">SUM(F17:F18)</f>
        <v>0</v>
      </c>
      <c r="G19" s="9">
        <f t="shared" si="6"/>
        <v>0</v>
      </c>
      <c r="H19" s="9">
        <f t="shared" si="6"/>
        <v>0</v>
      </c>
      <c r="I19" s="9">
        <f t="shared" si="6"/>
        <v>0</v>
      </c>
      <c r="J19" s="9">
        <f t="shared" si="6"/>
        <v>0</v>
      </c>
      <c r="K19" s="9">
        <f t="shared" si="6"/>
        <v>0</v>
      </c>
      <c r="L19" s="9">
        <f t="shared" si="6"/>
        <v>0</v>
      </c>
      <c r="M19" s="9">
        <f t="shared" si="6"/>
        <v>0</v>
      </c>
      <c r="N19" s="9">
        <f t="shared" si="6"/>
        <v>0</v>
      </c>
    </row>
    <row r="20" spans="1:14" x14ac:dyDescent="0.25">
      <c r="A20" s="5"/>
      <c r="B20" s="6"/>
    </row>
    <row r="21" spans="1:14" x14ac:dyDescent="0.25">
      <c r="A21" s="7" t="s">
        <v>23</v>
      </c>
      <c r="B21" s="14">
        <v>10</v>
      </c>
      <c r="M21" s="2">
        <f t="shared" ref="M21:M28" si="7">SUM(I21:L21)</f>
        <v>0</v>
      </c>
      <c r="N21" s="2">
        <f t="shared" ref="N21:N28" si="8">SUM(D21:L21)</f>
        <v>0</v>
      </c>
    </row>
    <row r="22" spans="1:14" x14ac:dyDescent="0.25">
      <c r="A22" s="7" t="s">
        <v>21</v>
      </c>
      <c r="B22" s="14">
        <v>11</v>
      </c>
      <c r="M22" s="2">
        <f t="shared" si="7"/>
        <v>0</v>
      </c>
      <c r="N22" s="2">
        <f t="shared" si="8"/>
        <v>0</v>
      </c>
    </row>
    <row r="23" spans="1:14" x14ac:dyDescent="0.25">
      <c r="A23" s="4" t="s">
        <v>38</v>
      </c>
      <c r="B23" s="14">
        <v>3</v>
      </c>
      <c r="M23" s="2">
        <f t="shared" si="7"/>
        <v>0</v>
      </c>
      <c r="N23" s="2">
        <f t="shared" si="8"/>
        <v>0</v>
      </c>
    </row>
    <row r="24" spans="1:14" x14ac:dyDescent="0.25">
      <c r="A24" s="4" t="s">
        <v>35</v>
      </c>
      <c r="B24" s="14">
        <v>5</v>
      </c>
      <c r="M24" s="2">
        <f t="shared" si="7"/>
        <v>0</v>
      </c>
      <c r="N24" s="2">
        <f t="shared" si="8"/>
        <v>0</v>
      </c>
    </row>
    <row r="25" spans="1:14" x14ac:dyDescent="0.25">
      <c r="A25" s="4" t="s">
        <v>33</v>
      </c>
      <c r="B25" s="14">
        <v>5</v>
      </c>
      <c r="M25" s="2">
        <f t="shared" si="7"/>
        <v>0</v>
      </c>
      <c r="N25" s="2">
        <f t="shared" si="8"/>
        <v>0</v>
      </c>
    </row>
    <row r="26" spans="1:14" x14ac:dyDescent="0.25">
      <c r="A26" s="17" t="s">
        <v>17</v>
      </c>
      <c r="B26" s="14">
        <v>6</v>
      </c>
      <c r="M26" s="2">
        <f t="shared" si="7"/>
        <v>0</v>
      </c>
      <c r="N26" s="2">
        <f t="shared" si="8"/>
        <v>0</v>
      </c>
    </row>
    <row r="27" spans="1:14" x14ac:dyDescent="0.25">
      <c r="A27" s="17" t="s">
        <v>39</v>
      </c>
      <c r="B27" s="14">
        <v>8</v>
      </c>
      <c r="M27" s="2">
        <f t="shared" si="7"/>
        <v>0</v>
      </c>
      <c r="N27" s="2">
        <f t="shared" si="8"/>
        <v>0</v>
      </c>
    </row>
    <row r="28" spans="1:14" x14ac:dyDescent="0.25">
      <c r="A28" s="17" t="s">
        <v>40</v>
      </c>
      <c r="B28" s="14">
        <v>9</v>
      </c>
      <c r="M28" s="2">
        <f t="shared" si="7"/>
        <v>0</v>
      </c>
      <c r="N28" s="2">
        <f t="shared" si="8"/>
        <v>0</v>
      </c>
    </row>
    <row r="29" spans="1:14" x14ac:dyDescent="0.25">
      <c r="A29" s="17" t="s">
        <v>41</v>
      </c>
      <c r="B29" s="14">
        <v>9</v>
      </c>
      <c r="M29" s="2">
        <f t="shared" ref="M29:M30" si="9">SUM(I29:L29)</f>
        <v>0</v>
      </c>
      <c r="N29" s="2">
        <f t="shared" ref="N29:N30" si="10">SUM(D29:L29)</f>
        <v>0</v>
      </c>
    </row>
    <row r="30" spans="1:14" x14ac:dyDescent="0.25">
      <c r="A30" s="17" t="s">
        <v>36</v>
      </c>
      <c r="B30" s="14">
        <v>9</v>
      </c>
      <c r="M30" s="2">
        <f t="shared" si="9"/>
        <v>0</v>
      </c>
      <c r="N30" s="2">
        <f t="shared" si="10"/>
        <v>0</v>
      </c>
    </row>
    <row r="31" spans="1:14" x14ac:dyDescent="0.25">
      <c r="A31" s="5" t="s">
        <v>24</v>
      </c>
      <c r="B31" s="5"/>
      <c r="D31" s="9">
        <f t="shared" ref="D31:N31" si="11">SUM(D21:D28)</f>
        <v>0</v>
      </c>
      <c r="E31" s="9">
        <f t="shared" si="11"/>
        <v>0</v>
      </c>
      <c r="F31" s="9">
        <f t="shared" si="11"/>
        <v>0</v>
      </c>
      <c r="G31" s="9">
        <f t="shared" si="11"/>
        <v>0</v>
      </c>
      <c r="H31" s="9">
        <f t="shared" si="11"/>
        <v>0</v>
      </c>
      <c r="I31" s="9">
        <f t="shared" si="11"/>
        <v>0</v>
      </c>
      <c r="J31" s="9">
        <f t="shared" si="11"/>
        <v>0</v>
      </c>
      <c r="K31" s="9">
        <f t="shared" si="11"/>
        <v>0</v>
      </c>
      <c r="L31" s="9">
        <f t="shared" si="11"/>
        <v>0</v>
      </c>
      <c r="M31" s="9">
        <f t="shared" si="11"/>
        <v>0</v>
      </c>
      <c r="N31" s="9">
        <f t="shared" si="11"/>
        <v>0</v>
      </c>
    </row>
    <row r="32" spans="1:14" x14ac:dyDescent="0.25">
      <c r="A32" s="3"/>
      <c r="B32" s="3"/>
    </row>
    <row r="33" spans="1:14" x14ac:dyDescent="0.25">
      <c r="A33" s="19" t="s">
        <v>25</v>
      </c>
      <c r="D33">
        <f t="shared" ref="D33:M33" si="12">D15+D19+D31</f>
        <v>0</v>
      </c>
      <c r="E33">
        <f t="shared" si="12"/>
        <v>0</v>
      </c>
      <c r="F33">
        <f t="shared" si="12"/>
        <v>0</v>
      </c>
      <c r="G33">
        <f t="shared" si="12"/>
        <v>0</v>
      </c>
      <c r="H33">
        <f t="shared" si="12"/>
        <v>0</v>
      </c>
      <c r="I33">
        <f t="shared" si="12"/>
        <v>0</v>
      </c>
      <c r="J33">
        <f t="shared" si="12"/>
        <v>0</v>
      </c>
      <c r="K33">
        <f t="shared" si="12"/>
        <v>0</v>
      </c>
      <c r="L33">
        <f t="shared" si="12"/>
        <v>0</v>
      </c>
      <c r="M33">
        <f t="shared" si="12"/>
        <v>0</v>
      </c>
      <c r="N33">
        <f>SUM(D33:L33)</f>
        <v>0</v>
      </c>
    </row>
    <row r="34" spans="1:14" x14ac:dyDescent="0.25">
      <c r="A34" s="3"/>
      <c r="B34" s="3"/>
    </row>
    <row r="35" spans="1:14" x14ac:dyDescent="0.25">
      <c r="A35" s="5" t="s">
        <v>26</v>
      </c>
      <c r="B35" s="5"/>
      <c r="D35" s="2">
        <f t="shared" ref="D35:N35" si="13">IF(D15&gt;0,AVERAGE(D10:D14),0)</f>
        <v>0</v>
      </c>
      <c r="E35" s="2">
        <f t="shared" si="13"/>
        <v>0</v>
      </c>
      <c r="F35" s="2">
        <f t="shared" si="13"/>
        <v>0</v>
      </c>
      <c r="G35" s="2">
        <f t="shared" si="13"/>
        <v>0</v>
      </c>
      <c r="H35" s="2">
        <f t="shared" si="13"/>
        <v>0</v>
      </c>
      <c r="I35" s="2">
        <f t="shared" si="13"/>
        <v>0</v>
      </c>
      <c r="J35" s="2">
        <f t="shared" si="13"/>
        <v>0</v>
      </c>
      <c r="K35" s="2">
        <f t="shared" si="13"/>
        <v>0</v>
      </c>
      <c r="L35" s="2">
        <f t="shared" si="13"/>
        <v>0</v>
      </c>
      <c r="M35" s="2">
        <f t="shared" si="13"/>
        <v>0</v>
      </c>
      <c r="N35" s="11">
        <f t="shared" si="13"/>
        <v>0</v>
      </c>
    </row>
    <row r="36" spans="1:14" x14ac:dyDescent="0.25">
      <c r="A36" s="8" t="s">
        <v>27</v>
      </c>
      <c r="B36" s="8"/>
      <c r="D36" s="13">
        <f t="shared" ref="D36:N36" si="14">IF(OR(D15&gt;0,D33&gt;0),D15/D33,0)</f>
        <v>0</v>
      </c>
      <c r="E36" s="13">
        <f t="shared" si="14"/>
        <v>0</v>
      </c>
      <c r="F36" s="13">
        <f t="shared" si="14"/>
        <v>0</v>
      </c>
      <c r="G36" s="13">
        <f t="shared" si="14"/>
        <v>0</v>
      </c>
      <c r="H36" s="13">
        <f t="shared" si="14"/>
        <v>0</v>
      </c>
      <c r="I36" s="13">
        <f t="shared" si="14"/>
        <v>0</v>
      </c>
      <c r="J36" s="13">
        <f t="shared" si="14"/>
        <v>0</v>
      </c>
      <c r="K36" s="13">
        <f t="shared" si="14"/>
        <v>0</v>
      </c>
      <c r="L36" s="13">
        <f t="shared" si="14"/>
        <v>0</v>
      </c>
      <c r="M36" s="13">
        <f t="shared" si="14"/>
        <v>0</v>
      </c>
      <c r="N36" s="13">
        <f t="shared" si="14"/>
        <v>0</v>
      </c>
    </row>
    <row r="37" spans="1:14" x14ac:dyDescent="0.25">
      <c r="A37" s="5" t="s">
        <v>28</v>
      </c>
      <c r="B37" s="5"/>
      <c r="D37" s="2">
        <f>RANK(D35,D$53:D$55)</f>
        <v>1</v>
      </c>
      <c r="E37" s="2">
        <f t="shared" ref="E37:N37" si="15">RANK(E35,E$53:E$55)</f>
        <v>1</v>
      </c>
      <c r="F37" s="2">
        <f t="shared" si="15"/>
        <v>1</v>
      </c>
      <c r="G37" s="2">
        <f t="shared" si="15"/>
        <v>1</v>
      </c>
      <c r="H37" s="2">
        <f t="shared" si="15"/>
        <v>1</v>
      </c>
      <c r="I37" s="2">
        <f t="shared" si="15"/>
        <v>1</v>
      </c>
      <c r="J37" s="2">
        <f t="shared" si="15"/>
        <v>1</v>
      </c>
      <c r="K37" s="2">
        <f t="shared" si="15"/>
        <v>1</v>
      </c>
      <c r="L37" s="2">
        <f t="shared" si="15"/>
        <v>1</v>
      </c>
      <c r="M37" s="2">
        <f t="shared" si="15"/>
        <v>1</v>
      </c>
      <c r="N37" s="2">
        <f t="shared" si="15"/>
        <v>1</v>
      </c>
    </row>
    <row r="38" spans="1:14" x14ac:dyDescent="0.25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5">
      <c r="A39" s="5" t="s">
        <v>29</v>
      </c>
      <c r="B39" s="5"/>
      <c r="D39" s="2">
        <f t="shared" ref="D39:N39" si="16">IF(D19&gt;0,AVERAGE(D17:D18),0)</f>
        <v>0</v>
      </c>
      <c r="E39" s="2">
        <f t="shared" si="16"/>
        <v>0</v>
      </c>
      <c r="F39" s="2">
        <f t="shared" si="16"/>
        <v>0</v>
      </c>
      <c r="G39" s="2">
        <f t="shared" si="16"/>
        <v>0</v>
      </c>
      <c r="H39" s="2">
        <f t="shared" si="16"/>
        <v>0</v>
      </c>
      <c r="I39" s="2">
        <f t="shared" si="16"/>
        <v>0</v>
      </c>
      <c r="J39" s="2">
        <f t="shared" si="16"/>
        <v>0</v>
      </c>
      <c r="K39" s="2">
        <f t="shared" si="16"/>
        <v>0</v>
      </c>
      <c r="L39" s="2">
        <f t="shared" si="16"/>
        <v>0</v>
      </c>
      <c r="M39" s="2">
        <f t="shared" si="16"/>
        <v>0</v>
      </c>
      <c r="N39" s="11">
        <f t="shared" si="16"/>
        <v>0</v>
      </c>
    </row>
    <row r="40" spans="1:14" x14ac:dyDescent="0.25">
      <c r="A40" s="8" t="s">
        <v>27</v>
      </c>
      <c r="B40" s="8"/>
      <c r="D40" s="13">
        <f t="shared" ref="D40:N40" si="17">IF(D33&gt;0,D19/D33,0)</f>
        <v>0</v>
      </c>
      <c r="E40" s="13">
        <f t="shared" si="17"/>
        <v>0</v>
      </c>
      <c r="F40" s="13">
        <f t="shared" si="17"/>
        <v>0</v>
      </c>
      <c r="G40" s="13">
        <f t="shared" si="17"/>
        <v>0</v>
      </c>
      <c r="H40" s="13">
        <f t="shared" si="17"/>
        <v>0</v>
      </c>
      <c r="I40" s="13">
        <f t="shared" si="17"/>
        <v>0</v>
      </c>
      <c r="J40" s="13">
        <f t="shared" si="17"/>
        <v>0</v>
      </c>
      <c r="K40" s="13">
        <f t="shared" si="17"/>
        <v>0</v>
      </c>
      <c r="L40" s="13">
        <f t="shared" si="17"/>
        <v>0</v>
      </c>
      <c r="M40" s="13">
        <f t="shared" si="17"/>
        <v>0</v>
      </c>
      <c r="N40" s="13">
        <f t="shared" si="17"/>
        <v>0</v>
      </c>
    </row>
    <row r="41" spans="1:14" x14ac:dyDescent="0.25">
      <c r="A41" s="5" t="s">
        <v>28</v>
      </c>
      <c r="B41" s="5"/>
      <c r="D41" s="2">
        <f>RANK(D39,D$53:D$55)</f>
        <v>1</v>
      </c>
      <c r="E41" s="2">
        <f t="shared" ref="E41:N41" si="18">RANK(E39,E$53:E$55)</f>
        <v>1</v>
      </c>
      <c r="F41" s="2">
        <f t="shared" si="18"/>
        <v>1</v>
      </c>
      <c r="G41" s="2">
        <f t="shared" si="18"/>
        <v>1</v>
      </c>
      <c r="H41" s="2">
        <f t="shared" si="18"/>
        <v>1</v>
      </c>
      <c r="I41" s="2">
        <f t="shared" si="18"/>
        <v>1</v>
      </c>
      <c r="J41" s="2">
        <f t="shared" si="18"/>
        <v>1</v>
      </c>
      <c r="K41" s="2">
        <f t="shared" si="18"/>
        <v>1</v>
      </c>
      <c r="L41" s="2">
        <f t="shared" si="18"/>
        <v>1</v>
      </c>
      <c r="M41" s="2">
        <f t="shared" si="18"/>
        <v>1</v>
      </c>
      <c r="N41" s="2">
        <f t="shared" si="18"/>
        <v>1</v>
      </c>
    </row>
    <row r="42" spans="1:14" x14ac:dyDescent="0.25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25">
      <c r="A43" s="5" t="s">
        <v>30</v>
      </c>
      <c r="B43" s="5"/>
      <c r="D43" s="2">
        <f t="shared" ref="D43:N43" si="19">IF(D31&gt;0,AVERAGE(D21:D28),0)</f>
        <v>0</v>
      </c>
      <c r="E43" s="2">
        <f t="shared" si="19"/>
        <v>0</v>
      </c>
      <c r="F43" s="2">
        <f t="shared" si="19"/>
        <v>0</v>
      </c>
      <c r="G43" s="2">
        <f t="shared" si="19"/>
        <v>0</v>
      </c>
      <c r="H43" s="2">
        <f t="shared" si="19"/>
        <v>0</v>
      </c>
      <c r="I43" s="2">
        <f t="shared" si="19"/>
        <v>0</v>
      </c>
      <c r="J43" s="2">
        <f t="shared" si="19"/>
        <v>0</v>
      </c>
      <c r="K43" s="2">
        <f t="shared" si="19"/>
        <v>0</v>
      </c>
      <c r="L43" s="2">
        <f t="shared" si="19"/>
        <v>0</v>
      </c>
      <c r="M43" s="2">
        <f t="shared" si="19"/>
        <v>0</v>
      </c>
      <c r="N43" s="11">
        <f t="shared" si="19"/>
        <v>0</v>
      </c>
    </row>
    <row r="44" spans="1:14" x14ac:dyDescent="0.25">
      <c r="A44" s="8" t="s">
        <v>27</v>
      </c>
      <c r="B44" s="8"/>
      <c r="D44" s="13">
        <f>IF(D33&gt;0,D31/D33,0)</f>
        <v>0</v>
      </c>
      <c r="E44" s="13">
        <f t="shared" ref="E44:N44" si="20">IF(E33&gt;0,E31/E33,0)</f>
        <v>0</v>
      </c>
      <c r="F44" s="13">
        <f t="shared" si="20"/>
        <v>0</v>
      </c>
      <c r="G44" s="13">
        <f t="shared" si="20"/>
        <v>0</v>
      </c>
      <c r="H44" s="13">
        <f t="shared" si="20"/>
        <v>0</v>
      </c>
      <c r="I44" s="13">
        <f t="shared" si="20"/>
        <v>0</v>
      </c>
      <c r="J44" s="13">
        <f t="shared" si="20"/>
        <v>0</v>
      </c>
      <c r="K44" s="13">
        <f t="shared" si="20"/>
        <v>0</v>
      </c>
      <c r="L44" s="13">
        <f t="shared" si="20"/>
        <v>0</v>
      </c>
      <c r="M44" s="13">
        <f t="shared" si="20"/>
        <v>0</v>
      </c>
      <c r="N44" s="13">
        <f t="shared" si="20"/>
        <v>0</v>
      </c>
    </row>
    <row r="45" spans="1:14" x14ac:dyDescent="0.25">
      <c r="A45" s="5" t="s">
        <v>28</v>
      </c>
      <c r="B45" s="5"/>
      <c r="D45" s="2">
        <f>RANK(D43,D$53:D$55)</f>
        <v>1</v>
      </c>
      <c r="E45" s="2">
        <f t="shared" ref="E45:N45" si="21">RANK(E43,E$53:E$55)</f>
        <v>1</v>
      </c>
      <c r="F45" s="2">
        <f t="shared" si="21"/>
        <v>1</v>
      </c>
      <c r="G45" s="2">
        <f t="shared" si="21"/>
        <v>1</v>
      </c>
      <c r="H45" s="2">
        <f t="shared" si="21"/>
        <v>1</v>
      </c>
      <c r="I45" s="2">
        <f t="shared" si="21"/>
        <v>1</v>
      </c>
      <c r="J45" s="2">
        <f t="shared" si="21"/>
        <v>1</v>
      </c>
      <c r="K45" s="2">
        <f t="shared" si="21"/>
        <v>1</v>
      </c>
      <c r="L45" s="2">
        <f t="shared" si="21"/>
        <v>1</v>
      </c>
      <c r="M45" s="2">
        <f t="shared" si="21"/>
        <v>1</v>
      </c>
      <c r="N45" s="2">
        <f t="shared" si="21"/>
        <v>1</v>
      </c>
    </row>
    <row r="46" spans="1:14" x14ac:dyDescent="0.25">
      <c r="A46" s="3"/>
      <c r="B46" s="3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pans="1:14" x14ac:dyDescent="0.25">
      <c r="A47" s="5" t="s">
        <v>31</v>
      </c>
      <c r="B47" s="5"/>
      <c r="D47" s="11">
        <f t="shared" ref="D47:N47" si="22">D33/COUNTA($B$9:$B$28)</f>
        <v>0</v>
      </c>
      <c r="E47" s="11">
        <f t="shared" si="22"/>
        <v>0</v>
      </c>
      <c r="F47" s="11">
        <f t="shared" si="22"/>
        <v>0</v>
      </c>
      <c r="G47" s="11">
        <f t="shared" si="22"/>
        <v>0</v>
      </c>
      <c r="H47" s="11">
        <f t="shared" si="22"/>
        <v>0</v>
      </c>
      <c r="I47" s="11">
        <f t="shared" si="22"/>
        <v>0</v>
      </c>
      <c r="J47" s="11">
        <f t="shared" si="22"/>
        <v>0</v>
      </c>
      <c r="K47" s="11">
        <f t="shared" si="22"/>
        <v>0</v>
      </c>
      <c r="L47" s="11">
        <f t="shared" si="22"/>
        <v>0</v>
      </c>
      <c r="M47" s="11">
        <f t="shared" si="22"/>
        <v>0</v>
      </c>
      <c r="N47" s="11">
        <f t="shared" si="22"/>
        <v>0</v>
      </c>
    </row>
    <row r="52" spans="4:14" x14ac:dyDescent="0.25">
      <c r="D52" s="2" t="s">
        <v>32</v>
      </c>
    </row>
    <row r="53" spans="4:14" x14ac:dyDescent="0.25">
      <c r="D53">
        <f>D35</f>
        <v>0</v>
      </c>
      <c r="E53">
        <f t="shared" ref="E53:N53" si="23">E35</f>
        <v>0</v>
      </c>
      <c r="F53">
        <f t="shared" si="23"/>
        <v>0</v>
      </c>
      <c r="G53">
        <f t="shared" si="23"/>
        <v>0</v>
      </c>
      <c r="H53">
        <f t="shared" si="23"/>
        <v>0</v>
      </c>
      <c r="I53">
        <f t="shared" si="23"/>
        <v>0</v>
      </c>
      <c r="J53">
        <f t="shared" si="23"/>
        <v>0</v>
      </c>
      <c r="K53">
        <f t="shared" si="23"/>
        <v>0</v>
      </c>
      <c r="L53">
        <f t="shared" si="23"/>
        <v>0</v>
      </c>
      <c r="M53">
        <f t="shared" si="23"/>
        <v>0</v>
      </c>
      <c r="N53" s="10">
        <f t="shared" si="23"/>
        <v>0</v>
      </c>
    </row>
    <row r="54" spans="4:14" x14ac:dyDescent="0.25">
      <c r="D54">
        <f>D39</f>
        <v>0</v>
      </c>
      <c r="E54">
        <f t="shared" ref="E54:N54" si="24">E39</f>
        <v>0</v>
      </c>
      <c r="F54">
        <f t="shared" si="24"/>
        <v>0</v>
      </c>
      <c r="G54">
        <f t="shared" si="24"/>
        <v>0</v>
      </c>
      <c r="H54">
        <f t="shared" si="24"/>
        <v>0</v>
      </c>
      <c r="I54">
        <f t="shared" si="24"/>
        <v>0</v>
      </c>
      <c r="J54">
        <f t="shared" si="24"/>
        <v>0</v>
      </c>
      <c r="K54">
        <f t="shared" si="24"/>
        <v>0</v>
      </c>
      <c r="L54">
        <f t="shared" si="24"/>
        <v>0</v>
      </c>
      <c r="M54">
        <f t="shared" si="24"/>
        <v>0</v>
      </c>
      <c r="N54" s="10">
        <f t="shared" si="24"/>
        <v>0</v>
      </c>
    </row>
    <row r="55" spans="4:14" x14ac:dyDescent="0.25">
      <c r="D55">
        <f>D43</f>
        <v>0</v>
      </c>
      <c r="E55">
        <f t="shared" ref="E55:N55" si="25">E43</f>
        <v>0</v>
      </c>
      <c r="F55">
        <f t="shared" si="25"/>
        <v>0</v>
      </c>
      <c r="G55">
        <f t="shared" si="25"/>
        <v>0</v>
      </c>
      <c r="H55">
        <f t="shared" si="25"/>
        <v>0</v>
      </c>
      <c r="I55">
        <f t="shared" si="25"/>
        <v>0</v>
      </c>
      <c r="J55">
        <f t="shared" si="25"/>
        <v>0</v>
      </c>
      <c r="K55">
        <f t="shared" si="25"/>
        <v>0</v>
      </c>
      <c r="L55">
        <f t="shared" si="25"/>
        <v>0</v>
      </c>
      <c r="M55">
        <f t="shared" si="25"/>
        <v>0</v>
      </c>
      <c r="N55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sqref="A1:N1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1" t="s">
        <v>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2" t="str">
        <f ca="1">UPPER(MID(CELL("filename",A1),FIND("]",CELL("filename",A1))+1,255)&amp;" "&amp;YR)</f>
        <v>JUNE 2019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5" spans="1:14" s="16" customFormat="1" ht="75" x14ac:dyDescent="0.25">
      <c r="A5" s="20" t="s">
        <v>0</v>
      </c>
      <c r="B5" s="20" t="s">
        <v>1</v>
      </c>
      <c r="C5" s="20"/>
      <c r="D5" s="20" t="s">
        <v>2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20" t="s">
        <v>9</v>
      </c>
      <c r="K5" s="20" t="s">
        <v>10</v>
      </c>
      <c r="L5" s="20" t="s">
        <v>11</v>
      </c>
      <c r="M5" s="20" t="s">
        <v>12</v>
      </c>
      <c r="N5" s="20" t="s">
        <v>13</v>
      </c>
    </row>
    <row r="6" spans="1:14" s="16" customFormat="1" ht="7.1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34</v>
      </c>
      <c r="B10" s="14">
        <v>2</v>
      </c>
      <c r="M10" s="2">
        <f t="shared" ref="M10:M14" si="1">SUM(I10:L10)</f>
        <v>0</v>
      </c>
      <c r="N10" s="2">
        <f t="shared" ref="N10:N14" si="2">SUM(D10:L10)</f>
        <v>0</v>
      </c>
    </row>
    <row r="11" spans="1:14" x14ac:dyDescent="0.25">
      <c r="A11" s="4" t="s">
        <v>37</v>
      </c>
      <c r="B11" s="14">
        <v>4</v>
      </c>
      <c r="M11" s="2">
        <f t="shared" si="1"/>
        <v>0</v>
      </c>
      <c r="N11" s="2">
        <f t="shared" si="2"/>
        <v>0</v>
      </c>
    </row>
    <row r="12" spans="1:14" x14ac:dyDescent="0.25">
      <c r="A12" s="17"/>
      <c r="B12" s="14">
        <v>4</v>
      </c>
      <c r="M12" s="2">
        <f t="shared" si="1"/>
        <v>0</v>
      </c>
      <c r="N12" s="2">
        <f t="shared" si="2"/>
        <v>0</v>
      </c>
    </row>
    <row r="13" spans="1:14" x14ac:dyDescent="0.25">
      <c r="A13" s="17"/>
      <c r="B13" s="14">
        <v>4</v>
      </c>
      <c r="M13" s="2">
        <f t="shared" si="1"/>
        <v>0</v>
      </c>
      <c r="N13" s="2">
        <f t="shared" si="2"/>
        <v>0</v>
      </c>
    </row>
    <row r="14" spans="1:14" x14ac:dyDescent="0.25">
      <c r="A14" s="4"/>
      <c r="B14" s="14">
        <v>4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18</v>
      </c>
      <c r="B15" s="6"/>
      <c r="D15" s="9">
        <f t="shared" ref="D15:N15" si="3">SUM(D10:D14)</f>
        <v>0</v>
      </c>
      <c r="E15" s="9">
        <f t="shared" si="3"/>
        <v>0</v>
      </c>
      <c r="F15" s="9">
        <f t="shared" si="3"/>
        <v>0</v>
      </c>
      <c r="G15" s="9">
        <f t="shared" si="3"/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 t="shared" si="3"/>
        <v>0</v>
      </c>
      <c r="L15" s="9">
        <f t="shared" si="3"/>
        <v>0</v>
      </c>
      <c r="M15" s="9">
        <f t="shared" si="3"/>
        <v>0</v>
      </c>
      <c r="N15" s="9">
        <f t="shared" si="3"/>
        <v>0</v>
      </c>
    </row>
    <row r="16" spans="1:14" x14ac:dyDescent="0.25">
      <c r="A16" s="3"/>
      <c r="B16" s="15"/>
    </row>
    <row r="17" spans="1:14" x14ac:dyDescent="0.25">
      <c r="A17" s="4" t="s">
        <v>22</v>
      </c>
      <c r="B17" s="14">
        <v>1</v>
      </c>
      <c r="M17" s="2">
        <f t="shared" ref="M17:M18" si="4">SUM(I17:L17)</f>
        <v>0</v>
      </c>
      <c r="N17" s="2">
        <f t="shared" ref="N17:N18" si="5">SUM(D17:L17)</f>
        <v>0</v>
      </c>
    </row>
    <row r="18" spans="1:14" x14ac:dyDescent="0.25">
      <c r="A18" s="4" t="s">
        <v>19</v>
      </c>
      <c r="B18" s="14">
        <v>7</v>
      </c>
      <c r="M18" s="2">
        <f t="shared" si="4"/>
        <v>0</v>
      </c>
      <c r="N18" s="2">
        <f t="shared" si="5"/>
        <v>0</v>
      </c>
    </row>
    <row r="19" spans="1:14" x14ac:dyDescent="0.25">
      <c r="A19" s="5" t="s">
        <v>20</v>
      </c>
      <c r="B19" s="6"/>
      <c r="D19" s="9">
        <f>SUM(D17:D18)</f>
        <v>0</v>
      </c>
      <c r="E19" s="9">
        <f>SUM(E17:E18)</f>
        <v>0</v>
      </c>
      <c r="F19" s="9">
        <f t="shared" ref="F19:N19" si="6">SUM(F17:F18)</f>
        <v>0</v>
      </c>
      <c r="G19" s="9">
        <f t="shared" si="6"/>
        <v>0</v>
      </c>
      <c r="H19" s="9">
        <f t="shared" si="6"/>
        <v>0</v>
      </c>
      <c r="I19" s="9">
        <f t="shared" si="6"/>
        <v>0</v>
      </c>
      <c r="J19" s="9">
        <f t="shared" si="6"/>
        <v>0</v>
      </c>
      <c r="K19" s="9">
        <f t="shared" si="6"/>
        <v>0</v>
      </c>
      <c r="L19" s="9">
        <f t="shared" si="6"/>
        <v>0</v>
      </c>
      <c r="M19" s="9">
        <f t="shared" si="6"/>
        <v>0</v>
      </c>
      <c r="N19" s="9">
        <f t="shared" si="6"/>
        <v>0</v>
      </c>
    </row>
    <row r="20" spans="1:14" x14ac:dyDescent="0.25">
      <c r="A20" s="5"/>
      <c r="B20" s="6"/>
    </row>
    <row r="21" spans="1:14" x14ac:dyDescent="0.25">
      <c r="A21" s="7" t="s">
        <v>23</v>
      </c>
      <c r="B21" s="14">
        <v>10</v>
      </c>
      <c r="M21" s="2">
        <f t="shared" ref="M21:M28" si="7">SUM(I21:L21)</f>
        <v>0</v>
      </c>
      <c r="N21" s="2">
        <f t="shared" ref="N21:N28" si="8">SUM(D21:L21)</f>
        <v>0</v>
      </c>
    </row>
    <row r="22" spans="1:14" x14ac:dyDescent="0.25">
      <c r="A22" s="7" t="s">
        <v>21</v>
      </c>
      <c r="B22" s="14">
        <v>11</v>
      </c>
      <c r="M22" s="2">
        <f t="shared" si="7"/>
        <v>0</v>
      </c>
      <c r="N22" s="2">
        <f t="shared" si="8"/>
        <v>0</v>
      </c>
    </row>
    <row r="23" spans="1:14" x14ac:dyDescent="0.25">
      <c r="A23" s="4" t="s">
        <v>38</v>
      </c>
      <c r="B23" s="14">
        <v>3</v>
      </c>
      <c r="M23" s="2">
        <f t="shared" si="7"/>
        <v>0</v>
      </c>
      <c r="N23" s="2">
        <f t="shared" si="8"/>
        <v>0</v>
      </c>
    </row>
    <row r="24" spans="1:14" x14ac:dyDescent="0.25">
      <c r="A24" s="4" t="s">
        <v>35</v>
      </c>
      <c r="B24" s="14">
        <v>5</v>
      </c>
      <c r="M24" s="2">
        <f t="shared" si="7"/>
        <v>0</v>
      </c>
      <c r="N24" s="2">
        <f t="shared" si="8"/>
        <v>0</v>
      </c>
    </row>
    <row r="25" spans="1:14" x14ac:dyDescent="0.25">
      <c r="A25" s="4" t="s">
        <v>33</v>
      </c>
      <c r="B25" s="14">
        <v>5</v>
      </c>
      <c r="M25" s="2">
        <f t="shared" si="7"/>
        <v>0</v>
      </c>
      <c r="N25" s="2">
        <f t="shared" si="8"/>
        <v>0</v>
      </c>
    </row>
    <row r="26" spans="1:14" x14ac:dyDescent="0.25">
      <c r="A26" s="17" t="s">
        <v>17</v>
      </c>
      <c r="B26" s="14">
        <v>6</v>
      </c>
      <c r="M26" s="2">
        <f t="shared" si="7"/>
        <v>0</v>
      </c>
      <c r="N26" s="2">
        <f t="shared" si="8"/>
        <v>0</v>
      </c>
    </row>
    <row r="27" spans="1:14" x14ac:dyDescent="0.25">
      <c r="A27" s="17" t="s">
        <v>39</v>
      </c>
      <c r="B27" s="14">
        <v>8</v>
      </c>
      <c r="M27" s="2">
        <f t="shared" si="7"/>
        <v>0</v>
      </c>
      <c r="N27" s="2">
        <f t="shared" si="8"/>
        <v>0</v>
      </c>
    </row>
    <row r="28" spans="1:14" x14ac:dyDescent="0.25">
      <c r="A28" s="17" t="s">
        <v>40</v>
      </c>
      <c r="B28" s="14">
        <v>9</v>
      </c>
      <c r="M28" s="2">
        <f t="shared" si="7"/>
        <v>0</v>
      </c>
      <c r="N28" s="2">
        <f t="shared" si="8"/>
        <v>0</v>
      </c>
    </row>
    <row r="29" spans="1:14" x14ac:dyDescent="0.25">
      <c r="A29" s="17" t="s">
        <v>41</v>
      </c>
      <c r="B29" s="14">
        <v>9</v>
      </c>
      <c r="M29" s="2">
        <f t="shared" ref="M29:M30" si="9">SUM(I29:L29)</f>
        <v>0</v>
      </c>
      <c r="N29" s="2">
        <f t="shared" ref="N29:N30" si="10">SUM(D29:L29)</f>
        <v>0</v>
      </c>
    </row>
    <row r="30" spans="1:14" x14ac:dyDescent="0.25">
      <c r="A30" s="17" t="s">
        <v>36</v>
      </c>
      <c r="B30" s="14">
        <v>9</v>
      </c>
      <c r="M30" s="2">
        <f t="shared" si="9"/>
        <v>0</v>
      </c>
      <c r="N30" s="2">
        <f t="shared" si="10"/>
        <v>0</v>
      </c>
    </row>
    <row r="31" spans="1:14" x14ac:dyDescent="0.25">
      <c r="A31" s="5" t="s">
        <v>24</v>
      </c>
      <c r="B31" s="5"/>
      <c r="D31" s="9">
        <f t="shared" ref="D31:N31" si="11">SUM(D21:D28)</f>
        <v>0</v>
      </c>
      <c r="E31" s="9">
        <f t="shared" si="11"/>
        <v>0</v>
      </c>
      <c r="F31" s="9">
        <f t="shared" si="11"/>
        <v>0</v>
      </c>
      <c r="G31" s="9">
        <f t="shared" si="11"/>
        <v>0</v>
      </c>
      <c r="H31" s="9">
        <f t="shared" si="11"/>
        <v>0</v>
      </c>
      <c r="I31" s="9">
        <f t="shared" si="11"/>
        <v>0</v>
      </c>
      <c r="J31" s="9">
        <f t="shared" si="11"/>
        <v>0</v>
      </c>
      <c r="K31" s="9">
        <f t="shared" si="11"/>
        <v>0</v>
      </c>
      <c r="L31" s="9">
        <f t="shared" si="11"/>
        <v>0</v>
      </c>
      <c r="M31" s="9">
        <f t="shared" si="11"/>
        <v>0</v>
      </c>
      <c r="N31" s="9">
        <f t="shared" si="11"/>
        <v>0</v>
      </c>
    </row>
    <row r="32" spans="1:14" x14ac:dyDescent="0.25">
      <c r="A32" s="3"/>
      <c r="B32" s="3"/>
    </row>
    <row r="33" spans="1:14" x14ac:dyDescent="0.25">
      <c r="A33" s="19" t="s">
        <v>25</v>
      </c>
      <c r="D33">
        <f t="shared" ref="D33:M33" si="12">D15+D19+D31</f>
        <v>0</v>
      </c>
      <c r="E33">
        <f t="shared" si="12"/>
        <v>0</v>
      </c>
      <c r="F33">
        <f t="shared" si="12"/>
        <v>0</v>
      </c>
      <c r="G33">
        <f t="shared" si="12"/>
        <v>0</v>
      </c>
      <c r="H33">
        <f t="shared" si="12"/>
        <v>0</v>
      </c>
      <c r="I33">
        <f t="shared" si="12"/>
        <v>0</v>
      </c>
      <c r="J33">
        <f t="shared" si="12"/>
        <v>0</v>
      </c>
      <c r="K33">
        <f t="shared" si="12"/>
        <v>0</v>
      </c>
      <c r="L33">
        <f t="shared" si="12"/>
        <v>0</v>
      </c>
      <c r="M33">
        <f t="shared" si="12"/>
        <v>0</v>
      </c>
      <c r="N33">
        <f>SUM(D33:L33)</f>
        <v>0</v>
      </c>
    </row>
    <row r="34" spans="1:14" x14ac:dyDescent="0.25">
      <c r="A34" s="3"/>
      <c r="B34" s="3"/>
    </row>
    <row r="35" spans="1:14" x14ac:dyDescent="0.25">
      <c r="A35" s="5" t="s">
        <v>26</v>
      </c>
      <c r="B35" s="5"/>
      <c r="D35" s="2">
        <f t="shared" ref="D35:N35" si="13">IF(D15&gt;0,AVERAGE(D10:D14),0)</f>
        <v>0</v>
      </c>
      <c r="E35" s="2">
        <f t="shared" si="13"/>
        <v>0</v>
      </c>
      <c r="F35" s="2">
        <f t="shared" si="13"/>
        <v>0</v>
      </c>
      <c r="G35" s="2">
        <f t="shared" si="13"/>
        <v>0</v>
      </c>
      <c r="H35" s="2">
        <f t="shared" si="13"/>
        <v>0</v>
      </c>
      <c r="I35" s="2">
        <f t="shared" si="13"/>
        <v>0</v>
      </c>
      <c r="J35" s="2">
        <f t="shared" si="13"/>
        <v>0</v>
      </c>
      <c r="K35" s="2">
        <f t="shared" si="13"/>
        <v>0</v>
      </c>
      <c r="L35" s="2">
        <f t="shared" si="13"/>
        <v>0</v>
      </c>
      <c r="M35" s="2">
        <f t="shared" si="13"/>
        <v>0</v>
      </c>
      <c r="N35" s="11">
        <f t="shared" si="13"/>
        <v>0</v>
      </c>
    </row>
    <row r="36" spans="1:14" x14ac:dyDescent="0.25">
      <c r="A36" s="8" t="s">
        <v>27</v>
      </c>
      <c r="B36" s="8"/>
      <c r="D36" s="13">
        <f t="shared" ref="D36:N36" si="14">IF(OR(D15&gt;0,D33&gt;0),D15/D33,0)</f>
        <v>0</v>
      </c>
      <c r="E36" s="13">
        <f t="shared" si="14"/>
        <v>0</v>
      </c>
      <c r="F36" s="13">
        <f t="shared" si="14"/>
        <v>0</v>
      </c>
      <c r="G36" s="13">
        <f t="shared" si="14"/>
        <v>0</v>
      </c>
      <c r="H36" s="13">
        <f t="shared" si="14"/>
        <v>0</v>
      </c>
      <c r="I36" s="13">
        <f t="shared" si="14"/>
        <v>0</v>
      </c>
      <c r="J36" s="13">
        <f t="shared" si="14"/>
        <v>0</v>
      </c>
      <c r="K36" s="13">
        <f t="shared" si="14"/>
        <v>0</v>
      </c>
      <c r="L36" s="13">
        <f t="shared" si="14"/>
        <v>0</v>
      </c>
      <c r="M36" s="13">
        <f t="shared" si="14"/>
        <v>0</v>
      </c>
      <c r="N36" s="13">
        <f t="shared" si="14"/>
        <v>0</v>
      </c>
    </row>
    <row r="37" spans="1:14" x14ac:dyDescent="0.25">
      <c r="A37" s="5" t="s">
        <v>28</v>
      </c>
      <c r="B37" s="5"/>
      <c r="D37" s="2">
        <f>RANK(D35,D$53:D$55)</f>
        <v>1</v>
      </c>
      <c r="E37" s="2">
        <f t="shared" ref="E37:N37" si="15">RANK(E35,E$53:E$55)</f>
        <v>1</v>
      </c>
      <c r="F37" s="2">
        <f t="shared" si="15"/>
        <v>1</v>
      </c>
      <c r="G37" s="2">
        <f t="shared" si="15"/>
        <v>1</v>
      </c>
      <c r="H37" s="2">
        <f t="shared" si="15"/>
        <v>1</v>
      </c>
      <c r="I37" s="2">
        <f t="shared" si="15"/>
        <v>1</v>
      </c>
      <c r="J37" s="2">
        <f t="shared" si="15"/>
        <v>1</v>
      </c>
      <c r="K37" s="2">
        <f t="shared" si="15"/>
        <v>1</v>
      </c>
      <c r="L37" s="2">
        <f t="shared" si="15"/>
        <v>1</v>
      </c>
      <c r="M37" s="2">
        <f t="shared" si="15"/>
        <v>1</v>
      </c>
      <c r="N37" s="2">
        <f t="shared" si="15"/>
        <v>1</v>
      </c>
    </row>
    <row r="38" spans="1:14" x14ac:dyDescent="0.25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5">
      <c r="A39" s="5" t="s">
        <v>29</v>
      </c>
      <c r="B39" s="5"/>
      <c r="D39" s="2">
        <f t="shared" ref="D39:N39" si="16">IF(D19&gt;0,AVERAGE(D17:D18),0)</f>
        <v>0</v>
      </c>
      <c r="E39" s="2">
        <f t="shared" si="16"/>
        <v>0</v>
      </c>
      <c r="F39" s="2">
        <f t="shared" si="16"/>
        <v>0</v>
      </c>
      <c r="G39" s="2">
        <f t="shared" si="16"/>
        <v>0</v>
      </c>
      <c r="H39" s="2">
        <f t="shared" si="16"/>
        <v>0</v>
      </c>
      <c r="I39" s="2">
        <f t="shared" si="16"/>
        <v>0</v>
      </c>
      <c r="J39" s="2">
        <f t="shared" si="16"/>
        <v>0</v>
      </c>
      <c r="K39" s="2">
        <f t="shared" si="16"/>
        <v>0</v>
      </c>
      <c r="L39" s="2">
        <f t="shared" si="16"/>
        <v>0</v>
      </c>
      <c r="M39" s="2">
        <f t="shared" si="16"/>
        <v>0</v>
      </c>
      <c r="N39" s="11">
        <f t="shared" si="16"/>
        <v>0</v>
      </c>
    </row>
    <row r="40" spans="1:14" x14ac:dyDescent="0.25">
      <c r="A40" s="8" t="s">
        <v>27</v>
      </c>
      <c r="B40" s="8"/>
      <c r="D40" s="13">
        <f t="shared" ref="D40:N40" si="17">IF(D33&gt;0,D19/D33,0)</f>
        <v>0</v>
      </c>
      <c r="E40" s="13">
        <f t="shared" si="17"/>
        <v>0</v>
      </c>
      <c r="F40" s="13">
        <f t="shared" si="17"/>
        <v>0</v>
      </c>
      <c r="G40" s="13">
        <f t="shared" si="17"/>
        <v>0</v>
      </c>
      <c r="H40" s="13">
        <f t="shared" si="17"/>
        <v>0</v>
      </c>
      <c r="I40" s="13">
        <f t="shared" si="17"/>
        <v>0</v>
      </c>
      <c r="J40" s="13">
        <f t="shared" si="17"/>
        <v>0</v>
      </c>
      <c r="K40" s="13">
        <f t="shared" si="17"/>
        <v>0</v>
      </c>
      <c r="L40" s="13">
        <f t="shared" si="17"/>
        <v>0</v>
      </c>
      <c r="M40" s="13">
        <f t="shared" si="17"/>
        <v>0</v>
      </c>
      <c r="N40" s="13">
        <f t="shared" si="17"/>
        <v>0</v>
      </c>
    </row>
    <row r="41" spans="1:14" x14ac:dyDescent="0.25">
      <c r="A41" s="5" t="s">
        <v>28</v>
      </c>
      <c r="B41" s="5"/>
      <c r="D41" s="2">
        <f>RANK(D39,D$53:D$55)</f>
        <v>1</v>
      </c>
      <c r="E41" s="2">
        <f t="shared" ref="E41:N41" si="18">RANK(E39,E$53:E$55)</f>
        <v>1</v>
      </c>
      <c r="F41" s="2">
        <f t="shared" si="18"/>
        <v>1</v>
      </c>
      <c r="G41" s="2">
        <f t="shared" si="18"/>
        <v>1</v>
      </c>
      <c r="H41" s="2">
        <f t="shared" si="18"/>
        <v>1</v>
      </c>
      <c r="I41" s="2">
        <f t="shared" si="18"/>
        <v>1</v>
      </c>
      <c r="J41" s="2">
        <f t="shared" si="18"/>
        <v>1</v>
      </c>
      <c r="K41" s="2">
        <f t="shared" si="18"/>
        <v>1</v>
      </c>
      <c r="L41" s="2">
        <f t="shared" si="18"/>
        <v>1</v>
      </c>
      <c r="M41" s="2">
        <f t="shared" si="18"/>
        <v>1</v>
      </c>
      <c r="N41" s="2">
        <f t="shared" si="18"/>
        <v>1</v>
      </c>
    </row>
    <row r="42" spans="1:14" x14ac:dyDescent="0.25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25">
      <c r="A43" s="5" t="s">
        <v>30</v>
      </c>
      <c r="B43" s="5"/>
      <c r="D43" s="2">
        <f t="shared" ref="D43:N43" si="19">IF(D31&gt;0,AVERAGE(D21:D28),0)</f>
        <v>0</v>
      </c>
      <c r="E43" s="2">
        <f t="shared" si="19"/>
        <v>0</v>
      </c>
      <c r="F43" s="2">
        <f t="shared" si="19"/>
        <v>0</v>
      </c>
      <c r="G43" s="2">
        <f t="shared" si="19"/>
        <v>0</v>
      </c>
      <c r="H43" s="2">
        <f t="shared" si="19"/>
        <v>0</v>
      </c>
      <c r="I43" s="2">
        <f t="shared" si="19"/>
        <v>0</v>
      </c>
      <c r="J43" s="2">
        <f t="shared" si="19"/>
        <v>0</v>
      </c>
      <c r="K43" s="2">
        <f t="shared" si="19"/>
        <v>0</v>
      </c>
      <c r="L43" s="2">
        <f t="shared" si="19"/>
        <v>0</v>
      </c>
      <c r="M43" s="2">
        <f t="shared" si="19"/>
        <v>0</v>
      </c>
      <c r="N43" s="11">
        <f t="shared" si="19"/>
        <v>0</v>
      </c>
    </row>
    <row r="44" spans="1:14" x14ac:dyDescent="0.25">
      <c r="A44" s="8" t="s">
        <v>27</v>
      </c>
      <c r="B44" s="8"/>
      <c r="D44" s="13">
        <f>IF(D33&gt;0,D31/D33,0)</f>
        <v>0</v>
      </c>
      <c r="E44" s="13">
        <f t="shared" ref="E44:N44" si="20">IF(E33&gt;0,E31/E33,0)</f>
        <v>0</v>
      </c>
      <c r="F44" s="13">
        <f t="shared" si="20"/>
        <v>0</v>
      </c>
      <c r="G44" s="13">
        <f t="shared" si="20"/>
        <v>0</v>
      </c>
      <c r="H44" s="13">
        <f t="shared" si="20"/>
        <v>0</v>
      </c>
      <c r="I44" s="13">
        <f t="shared" si="20"/>
        <v>0</v>
      </c>
      <c r="J44" s="13">
        <f t="shared" si="20"/>
        <v>0</v>
      </c>
      <c r="K44" s="13">
        <f t="shared" si="20"/>
        <v>0</v>
      </c>
      <c r="L44" s="13">
        <f t="shared" si="20"/>
        <v>0</v>
      </c>
      <c r="M44" s="13">
        <f t="shared" si="20"/>
        <v>0</v>
      </c>
      <c r="N44" s="13">
        <f t="shared" si="20"/>
        <v>0</v>
      </c>
    </row>
    <row r="45" spans="1:14" x14ac:dyDescent="0.25">
      <c r="A45" s="5" t="s">
        <v>28</v>
      </c>
      <c r="B45" s="5"/>
      <c r="D45" s="2">
        <f>RANK(D43,D$53:D$55)</f>
        <v>1</v>
      </c>
      <c r="E45" s="2">
        <f t="shared" ref="E45:N45" si="21">RANK(E43,E$53:E$55)</f>
        <v>1</v>
      </c>
      <c r="F45" s="2">
        <f t="shared" si="21"/>
        <v>1</v>
      </c>
      <c r="G45" s="2">
        <f t="shared" si="21"/>
        <v>1</v>
      </c>
      <c r="H45" s="2">
        <f t="shared" si="21"/>
        <v>1</v>
      </c>
      <c r="I45" s="2">
        <f t="shared" si="21"/>
        <v>1</v>
      </c>
      <c r="J45" s="2">
        <f t="shared" si="21"/>
        <v>1</v>
      </c>
      <c r="K45" s="2">
        <f t="shared" si="21"/>
        <v>1</v>
      </c>
      <c r="L45" s="2">
        <f t="shared" si="21"/>
        <v>1</v>
      </c>
      <c r="M45" s="2">
        <f t="shared" si="21"/>
        <v>1</v>
      </c>
      <c r="N45" s="2">
        <f t="shared" si="21"/>
        <v>1</v>
      </c>
    </row>
    <row r="46" spans="1:14" x14ac:dyDescent="0.25">
      <c r="A46" s="3"/>
      <c r="B46" s="3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pans="1:14" x14ac:dyDescent="0.25">
      <c r="A47" s="5" t="s">
        <v>31</v>
      </c>
      <c r="B47" s="5"/>
      <c r="D47" s="11">
        <f t="shared" ref="D47:N47" si="22">D33/COUNTA($B$9:$B$28)</f>
        <v>0</v>
      </c>
      <c r="E47" s="11">
        <f t="shared" si="22"/>
        <v>0</v>
      </c>
      <c r="F47" s="11">
        <f t="shared" si="22"/>
        <v>0</v>
      </c>
      <c r="G47" s="11">
        <f t="shared" si="22"/>
        <v>0</v>
      </c>
      <c r="H47" s="11">
        <f t="shared" si="22"/>
        <v>0</v>
      </c>
      <c r="I47" s="11">
        <f t="shared" si="22"/>
        <v>0</v>
      </c>
      <c r="J47" s="11">
        <f t="shared" si="22"/>
        <v>0</v>
      </c>
      <c r="K47" s="11">
        <f t="shared" si="22"/>
        <v>0</v>
      </c>
      <c r="L47" s="11">
        <f t="shared" si="22"/>
        <v>0</v>
      </c>
      <c r="M47" s="11">
        <f t="shared" si="22"/>
        <v>0</v>
      </c>
      <c r="N47" s="11">
        <f t="shared" si="22"/>
        <v>0</v>
      </c>
    </row>
    <row r="52" spans="4:14" x14ac:dyDescent="0.25">
      <c r="D52" s="2" t="s">
        <v>32</v>
      </c>
    </row>
    <row r="53" spans="4:14" x14ac:dyDescent="0.25">
      <c r="D53">
        <f>D35</f>
        <v>0</v>
      </c>
      <c r="E53">
        <f t="shared" ref="E53:N53" si="23">E35</f>
        <v>0</v>
      </c>
      <c r="F53">
        <f t="shared" si="23"/>
        <v>0</v>
      </c>
      <c r="G53">
        <f t="shared" si="23"/>
        <v>0</v>
      </c>
      <c r="H53">
        <f t="shared" si="23"/>
        <v>0</v>
      </c>
      <c r="I53">
        <f t="shared" si="23"/>
        <v>0</v>
      </c>
      <c r="J53">
        <f t="shared" si="23"/>
        <v>0</v>
      </c>
      <c r="K53">
        <f t="shared" si="23"/>
        <v>0</v>
      </c>
      <c r="L53">
        <f t="shared" si="23"/>
        <v>0</v>
      </c>
      <c r="M53">
        <f t="shared" si="23"/>
        <v>0</v>
      </c>
      <c r="N53" s="10">
        <f t="shared" si="23"/>
        <v>0</v>
      </c>
    </row>
    <row r="54" spans="4:14" x14ac:dyDescent="0.25">
      <c r="D54">
        <f>D39</f>
        <v>0</v>
      </c>
      <c r="E54">
        <f t="shared" ref="E54:N54" si="24">E39</f>
        <v>0</v>
      </c>
      <c r="F54">
        <f t="shared" si="24"/>
        <v>0</v>
      </c>
      <c r="G54">
        <f t="shared" si="24"/>
        <v>0</v>
      </c>
      <c r="H54">
        <f t="shared" si="24"/>
        <v>0</v>
      </c>
      <c r="I54">
        <f t="shared" si="24"/>
        <v>0</v>
      </c>
      <c r="J54">
        <f t="shared" si="24"/>
        <v>0</v>
      </c>
      <c r="K54">
        <f t="shared" si="24"/>
        <v>0</v>
      </c>
      <c r="L54">
        <f t="shared" si="24"/>
        <v>0</v>
      </c>
      <c r="M54">
        <f t="shared" si="24"/>
        <v>0</v>
      </c>
      <c r="N54" s="10">
        <f t="shared" si="24"/>
        <v>0</v>
      </c>
    </row>
    <row r="55" spans="4:14" x14ac:dyDescent="0.25">
      <c r="D55">
        <f>D43</f>
        <v>0</v>
      </c>
      <c r="E55">
        <f t="shared" ref="E55:N55" si="25">E43</f>
        <v>0</v>
      </c>
      <c r="F55">
        <f t="shared" si="25"/>
        <v>0</v>
      </c>
      <c r="G55">
        <f t="shared" si="25"/>
        <v>0</v>
      </c>
      <c r="H55">
        <f t="shared" si="25"/>
        <v>0</v>
      </c>
      <c r="I55">
        <f t="shared" si="25"/>
        <v>0</v>
      </c>
      <c r="J55">
        <f t="shared" si="25"/>
        <v>0</v>
      </c>
      <c r="K55">
        <f t="shared" si="25"/>
        <v>0</v>
      </c>
      <c r="L55">
        <f t="shared" si="25"/>
        <v>0</v>
      </c>
      <c r="M55">
        <f t="shared" si="25"/>
        <v>0</v>
      </c>
      <c r="N55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sqref="A1:N1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1" t="s">
        <v>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2" t="str">
        <f ca="1">UPPER(MID(CELL("filename",A1),FIND("]",CELL("filename",A1))+1,255)&amp;" "&amp;YR)</f>
        <v>JULY 2019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5" spans="1:14" s="16" customFormat="1" ht="75" x14ac:dyDescent="0.25">
      <c r="A5" s="20" t="s">
        <v>0</v>
      </c>
      <c r="B5" s="20" t="s">
        <v>1</v>
      </c>
      <c r="C5" s="20"/>
      <c r="D5" s="20" t="s">
        <v>2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20" t="s">
        <v>9</v>
      </c>
      <c r="K5" s="20" t="s">
        <v>10</v>
      </c>
      <c r="L5" s="20" t="s">
        <v>11</v>
      </c>
      <c r="M5" s="20" t="s">
        <v>12</v>
      </c>
      <c r="N5" s="20" t="s">
        <v>13</v>
      </c>
    </row>
    <row r="6" spans="1:14" s="16" customFormat="1" ht="7.1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34</v>
      </c>
      <c r="B10" s="14">
        <v>2</v>
      </c>
      <c r="M10" s="2">
        <f t="shared" ref="M10:M14" si="1">SUM(I10:L10)</f>
        <v>0</v>
      </c>
      <c r="N10" s="2">
        <f t="shared" ref="N10:N14" si="2">SUM(D10:L10)</f>
        <v>0</v>
      </c>
    </row>
    <row r="11" spans="1:14" x14ac:dyDescent="0.25">
      <c r="A11" s="4" t="s">
        <v>37</v>
      </c>
      <c r="B11" s="14">
        <v>4</v>
      </c>
      <c r="M11" s="2">
        <f t="shared" si="1"/>
        <v>0</v>
      </c>
      <c r="N11" s="2">
        <f t="shared" si="2"/>
        <v>0</v>
      </c>
    </row>
    <row r="12" spans="1:14" x14ac:dyDescent="0.25">
      <c r="A12" s="17"/>
      <c r="B12" s="14">
        <v>4</v>
      </c>
      <c r="M12" s="2">
        <f t="shared" si="1"/>
        <v>0</v>
      </c>
      <c r="N12" s="2">
        <f t="shared" si="2"/>
        <v>0</v>
      </c>
    </row>
    <row r="13" spans="1:14" x14ac:dyDescent="0.25">
      <c r="A13" s="17"/>
      <c r="B13" s="14">
        <v>4</v>
      </c>
      <c r="M13" s="2">
        <f t="shared" si="1"/>
        <v>0</v>
      </c>
      <c r="N13" s="2">
        <f t="shared" si="2"/>
        <v>0</v>
      </c>
    </row>
    <row r="14" spans="1:14" x14ac:dyDescent="0.25">
      <c r="A14" s="4"/>
      <c r="B14" s="14">
        <v>4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18</v>
      </c>
      <c r="B15" s="6"/>
      <c r="D15" s="9">
        <f t="shared" ref="D15:N15" si="3">SUM(D10:D14)</f>
        <v>0</v>
      </c>
      <c r="E15" s="9">
        <f t="shared" si="3"/>
        <v>0</v>
      </c>
      <c r="F15" s="9">
        <f t="shared" si="3"/>
        <v>0</v>
      </c>
      <c r="G15" s="9">
        <f t="shared" si="3"/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 t="shared" si="3"/>
        <v>0</v>
      </c>
      <c r="L15" s="9">
        <f t="shared" si="3"/>
        <v>0</v>
      </c>
      <c r="M15" s="9">
        <f t="shared" si="3"/>
        <v>0</v>
      </c>
      <c r="N15" s="9">
        <f t="shared" si="3"/>
        <v>0</v>
      </c>
    </row>
    <row r="16" spans="1:14" x14ac:dyDescent="0.25">
      <c r="A16" s="3"/>
      <c r="B16" s="15"/>
    </row>
    <row r="17" spans="1:14" x14ac:dyDescent="0.25">
      <c r="A17" s="4" t="s">
        <v>22</v>
      </c>
      <c r="B17" s="14">
        <v>1</v>
      </c>
      <c r="M17" s="2">
        <f t="shared" ref="M17:M18" si="4">SUM(I17:L17)</f>
        <v>0</v>
      </c>
      <c r="N17" s="2">
        <f t="shared" ref="N17:N18" si="5">SUM(D17:L17)</f>
        <v>0</v>
      </c>
    </row>
    <row r="18" spans="1:14" x14ac:dyDescent="0.25">
      <c r="A18" s="4" t="s">
        <v>19</v>
      </c>
      <c r="B18" s="14">
        <v>7</v>
      </c>
      <c r="M18" s="2">
        <f t="shared" si="4"/>
        <v>0</v>
      </c>
      <c r="N18" s="2">
        <f t="shared" si="5"/>
        <v>0</v>
      </c>
    </row>
    <row r="19" spans="1:14" x14ac:dyDescent="0.25">
      <c r="A19" s="5" t="s">
        <v>20</v>
      </c>
      <c r="B19" s="6"/>
      <c r="D19" s="9">
        <f>SUM(D17:D18)</f>
        <v>0</v>
      </c>
      <c r="E19" s="9">
        <f>SUM(E17:E18)</f>
        <v>0</v>
      </c>
      <c r="F19" s="9">
        <f t="shared" ref="F19:N19" si="6">SUM(F17:F18)</f>
        <v>0</v>
      </c>
      <c r="G19" s="9">
        <f t="shared" si="6"/>
        <v>0</v>
      </c>
      <c r="H19" s="9">
        <f t="shared" si="6"/>
        <v>0</v>
      </c>
      <c r="I19" s="9">
        <f t="shared" si="6"/>
        <v>0</v>
      </c>
      <c r="J19" s="9">
        <f t="shared" si="6"/>
        <v>0</v>
      </c>
      <c r="K19" s="9">
        <f t="shared" si="6"/>
        <v>0</v>
      </c>
      <c r="L19" s="9">
        <f t="shared" si="6"/>
        <v>0</v>
      </c>
      <c r="M19" s="9">
        <f t="shared" si="6"/>
        <v>0</v>
      </c>
      <c r="N19" s="9">
        <f t="shared" si="6"/>
        <v>0</v>
      </c>
    </row>
    <row r="20" spans="1:14" x14ac:dyDescent="0.25">
      <c r="A20" s="5"/>
      <c r="B20" s="6"/>
    </row>
    <row r="21" spans="1:14" x14ac:dyDescent="0.25">
      <c r="A21" s="7" t="s">
        <v>23</v>
      </c>
      <c r="B21" s="14">
        <v>10</v>
      </c>
      <c r="M21" s="2">
        <f t="shared" ref="M21:M28" si="7">SUM(I21:L21)</f>
        <v>0</v>
      </c>
      <c r="N21" s="2">
        <f t="shared" ref="N21:N28" si="8">SUM(D21:L21)</f>
        <v>0</v>
      </c>
    </row>
    <row r="22" spans="1:14" x14ac:dyDescent="0.25">
      <c r="A22" s="7" t="s">
        <v>21</v>
      </c>
      <c r="B22" s="14">
        <v>11</v>
      </c>
      <c r="M22" s="2">
        <f t="shared" si="7"/>
        <v>0</v>
      </c>
      <c r="N22" s="2">
        <f t="shared" si="8"/>
        <v>0</v>
      </c>
    </row>
    <row r="23" spans="1:14" x14ac:dyDescent="0.25">
      <c r="A23" s="4" t="s">
        <v>38</v>
      </c>
      <c r="B23" s="14">
        <v>3</v>
      </c>
      <c r="M23" s="2">
        <f t="shared" si="7"/>
        <v>0</v>
      </c>
      <c r="N23" s="2">
        <f t="shared" si="8"/>
        <v>0</v>
      </c>
    </row>
    <row r="24" spans="1:14" x14ac:dyDescent="0.25">
      <c r="A24" s="4" t="s">
        <v>35</v>
      </c>
      <c r="B24" s="14">
        <v>5</v>
      </c>
      <c r="M24" s="2">
        <f t="shared" si="7"/>
        <v>0</v>
      </c>
      <c r="N24" s="2">
        <f t="shared" si="8"/>
        <v>0</v>
      </c>
    </row>
    <row r="25" spans="1:14" x14ac:dyDescent="0.25">
      <c r="A25" s="4" t="s">
        <v>33</v>
      </c>
      <c r="B25" s="14">
        <v>5</v>
      </c>
      <c r="M25" s="2">
        <f t="shared" si="7"/>
        <v>0</v>
      </c>
      <c r="N25" s="2">
        <f t="shared" si="8"/>
        <v>0</v>
      </c>
    </row>
    <row r="26" spans="1:14" x14ac:dyDescent="0.25">
      <c r="A26" s="17" t="s">
        <v>17</v>
      </c>
      <c r="B26" s="14">
        <v>6</v>
      </c>
      <c r="M26" s="2">
        <f t="shared" si="7"/>
        <v>0</v>
      </c>
      <c r="N26" s="2">
        <f t="shared" si="8"/>
        <v>0</v>
      </c>
    </row>
    <row r="27" spans="1:14" x14ac:dyDescent="0.25">
      <c r="A27" s="17" t="s">
        <v>39</v>
      </c>
      <c r="B27" s="14">
        <v>8</v>
      </c>
      <c r="M27" s="2">
        <f t="shared" si="7"/>
        <v>0</v>
      </c>
      <c r="N27" s="2">
        <f t="shared" si="8"/>
        <v>0</v>
      </c>
    </row>
    <row r="28" spans="1:14" x14ac:dyDescent="0.25">
      <c r="A28" s="17" t="s">
        <v>40</v>
      </c>
      <c r="B28" s="14">
        <v>9</v>
      </c>
      <c r="M28" s="2">
        <f t="shared" si="7"/>
        <v>0</v>
      </c>
      <c r="N28" s="2">
        <f t="shared" si="8"/>
        <v>0</v>
      </c>
    </row>
    <row r="29" spans="1:14" x14ac:dyDescent="0.25">
      <c r="A29" s="17" t="s">
        <v>41</v>
      </c>
      <c r="B29" s="14">
        <v>9</v>
      </c>
      <c r="M29" s="2">
        <f t="shared" ref="M29:M30" si="9">SUM(I29:L29)</f>
        <v>0</v>
      </c>
      <c r="N29" s="2">
        <f t="shared" ref="N29:N30" si="10">SUM(D29:L29)</f>
        <v>0</v>
      </c>
    </row>
    <row r="30" spans="1:14" x14ac:dyDescent="0.25">
      <c r="A30" s="17" t="s">
        <v>36</v>
      </c>
      <c r="B30" s="14">
        <v>9</v>
      </c>
      <c r="M30" s="2">
        <f t="shared" si="9"/>
        <v>0</v>
      </c>
      <c r="N30" s="2">
        <f t="shared" si="10"/>
        <v>0</v>
      </c>
    </row>
    <row r="31" spans="1:14" x14ac:dyDescent="0.25">
      <c r="A31" s="5" t="s">
        <v>24</v>
      </c>
      <c r="B31" s="5"/>
      <c r="D31" s="9">
        <f t="shared" ref="D31:N31" si="11">SUM(D21:D28)</f>
        <v>0</v>
      </c>
      <c r="E31" s="9">
        <f t="shared" si="11"/>
        <v>0</v>
      </c>
      <c r="F31" s="9">
        <f t="shared" si="11"/>
        <v>0</v>
      </c>
      <c r="G31" s="9">
        <f t="shared" si="11"/>
        <v>0</v>
      </c>
      <c r="H31" s="9">
        <f t="shared" si="11"/>
        <v>0</v>
      </c>
      <c r="I31" s="9">
        <f t="shared" si="11"/>
        <v>0</v>
      </c>
      <c r="J31" s="9">
        <f t="shared" si="11"/>
        <v>0</v>
      </c>
      <c r="K31" s="9">
        <f t="shared" si="11"/>
        <v>0</v>
      </c>
      <c r="L31" s="9">
        <f t="shared" si="11"/>
        <v>0</v>
      </c>
      <c r="M31" s="9">
        <f t="shared" si="11"/>
        <v>0</v>
      </c>
      <c r="N31" s="9">
        <f t="shared" si="11"/>
        <v>0</v>
      </c>
    </row>
    <row r="32" spans="1:14" x14ac:dyDescent="0.25">
      <c r="A32" s="3"/>
      <c r="B32" s="3"/>
    </row>
    <row r="33" spans="1:14" x14ac:dyDescent="0.25">
      <c r="A33" s="19" t="s">
        <v>25</v>
      </c>
      <c r="D33">
        <f t="shared" ref="D33:M33" si="12">D15+D19+D31</f>
        <v>0</v>
      </c>
      <c r="E33">
        <f t="shared" si="12"/>
        <v>0</v>
      </c>
      <c r="F33">
        <f t="shared" si="12"/>
        <v>0</v>
      </c>
      <c r="G33">
        <f t="shared" si="12"/>
        <v>0</v>
      </c>
      <c r="H33">
        <f t="shared" si="12"/>
        <v>0</v>
      </c>
      <c r="I33">
        <f t="shared" si="12"/>
        <v>0</v>
      </c>
      <c r="J33">
        <f t="shared" si="12"/>
        <v>0</v>
      </c>
      <c r="K33">
        <f t="shared" si="12"/>
        <v>0</v>
      </c>
      <c r="L33">
        <f t="shared" si="12"/>
        <v>0</v>
      </c>
      <c r="M33">
        <f t="shared" si="12"/>
        <v>0</v>
      </c>
      <c r="N33">
        <f>SUM(D33:L33)</f>
        <v>0</v>
      </c>
    </row>
    <row r="34" spans="1:14" x14ac:dyDescent="0.25">
      <c r="A34" s="3"/>
      <c r="B34" s="3"/>
    </row>
    <row r="35" spans="1:14" x14ac:dyDescent="0.25">
      <c r="A35" s="5" t="s">
        <v>26</v>
      </c>
      <c r="B35" s="5"/>
      <c r="D35" s="2">
        <f t="shared" ref="D35:N35" si="13">IF(D15&gt;0,AVERAGE(D10:D14),0)</f>
        <v>0</v>
      </c>
      <c r="E35" s="2">
        <f t="shared" si="13"/>
        <v>0</v>
      </c>
      <c r="F35" s="2">
        <f t="shared" si="13"/>
        <v>0</v>
      </c>
      <c r="G35" s="2">
        <f t="shared" si="13"/>
        <v>0</v>
      </c>
      <c r="H35" s="2">
        <f t="shared" si="13"/>
        <v>0</v>
      </c>
      <c r="I35" s="2">
        <f t="shared" si="13"/>
        <v>0</v>
      </c>
      <c r="J35" s="2">
        <f t="shared" si="13"/>
        <v>0</v>
      </c>
      <c r="K35" s="2">
        <f t="shared" si="13"/>
        <v>0</v>
      </c>
      <c r="L35" s="2">
        <f t="shared" si="13"/>
        <v>0</v>
      </c>
      <c r="M35" s="2">
        <f t="shared" si="13"/>
        <v>0</v>
      </c>
      <c r="N35" s="11">
        <f t="shared" si="13"/>
        <v>0</v>
      </c>
    </row>
    <row r="36" spans="1:14" x14ac:dyDescent="0.25">
      <c r="A36" s="8" t="s">
        <v>27</v>
      </c>
      <c r="B36" s="8"/>
      <c r="D36" s="13">
        <f t="shared" ref="D36:N36" si="14">IF(OR(D15&gt;0,D33&gt;0),D15/D33,0)</f>
        <v>0</v>
      </c>
      <c r="E36" s="13">
        <f t="shared" si="14"/>
        <v>0</v>
      </c>
      <c r="F36" s="13">
        <f t="shared" si="14"/>
        <v>0</v>
      </c>
      <c r="G36" s="13">
        <f t="shared" si="14"/>
        <v>0</v>
      </c>
      <c r="H36" s="13">
        <f t="shared" si="14"/>
        <v>0</v>
      </c>
      <c r="I36" s="13">
        <f t="shared" si="14"/>
        <v>0</v>
      </c>
      <c r="J36" s="13">
        <f t="shared" si="14"/>
        <v>0</v>
      </c>
      <c r="K36" s="13">
        <f t="shared" si="14"/>
        <v>0</v>
      </c>
      <c r="L36" s="13">
        <f t="shared" si="14"/>
        <v>0</v>
      </c>
      <c r="M36" s="13">
        <f t="shared" si="14"/>
        <v>0</v>
      </c>
      <c r="N36" s="13">
        <f t="shared" si="14"/>
        <v>0</v>
      </c>
    </row>
    <row r="37" spans="1:14" x14ac:dyDescent="0.25">
      <c r="A37" s="5" t="s">
        <v>28</v>
      </c>
      <c r="B37" s="5"/>
      <c r="D37" s="2">
        <f>RANK(D35,D$53:D$55)</f>
        <v>1</v>
      </c>
      <c r="E37" s="2">
        <f t="shared" ref="E37:N37" si="15">RANK(E35,E$53:E$55)</f>
        <v>1</v>
      </c>
      <c r="F37" s="2">
        <f t="shared" si="15"/>
        <v>1</v>
      </c>
      <c r="G37" s="2">
        <f t="shared" si="15"/>
        <v>1</v>
      </c>
      <c r="H37" s="2">
        <f t="shared" si="15"/>
        <v>1</v>
      </c>
      <c r="I37" s="2">
        <f t="shared" si="15"/>
        <v>1</v>
      </c>
      <c r="J37" s="2">
        <f t="shared" si="15"/>
        <v>1</v>
      </c>
      <c r="K37" s="2">
        <f t="shared" si="15"/>
        <v>1</v>
      </c>
      <c r="L37" s="2">
        <f t="shared" si="15"/>
        <v>1</v>
      </c>
      <c r="M37" s="2">
        <f t="shared" si="15"/>
        <v>1</v>
      </c>
      <c r="N37" s="2">
        <f t="shared" si="15"/>
        <v>1</v>
      </c>
    </row>
    <row r="38" spans="1:14" x14ac:dyDescent="0.25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5">
      <c r="A39" s="5" t="s">
        <v>29</v>
      </c>
      <c r="B39" s="5"/>
      <c r="D39" s="2">
        <f t="shared" ref="D39:N39" si="16">IF(D19&gt;0,AVERAGE(D17:D18),0)</f>
        <v>0</v>
      </c>
      <c r="E39" s="2">
        <f t="shared" si="16"/>
        <v>0</v>
      </c>
      <c r="F39" s="2">
        <f t="shared" si="16"/>
        <v>0</v>
      </c>
      <c r="G39" s="2">
        <f t="shared" si="16"/>
        <v>0</v>
      </c>
      <c r="H39" s="2">
        <f t="shared" si="16"/>
        <v>0</v>
      </c>
      <c r="I39" s="2">
        <f t="shared" si="16"/>
        <v>0</v>
      </c>
      <c r="J39" s="2">
        <f t="shared" si="16"/>
        <v>0</v>
      </c>
      <c r="K39" s="2">
        <f t="shared" si="16"/>
        <v>0</v>
      </c>
      <c r="L39" s="2">
        <f t="shared" si="16"/>
        <v>0</v>
      </c>
      <c r="M39" s="2">
        <f t="shared" si="16"/>
        <v>0</v>
      </c>
      <c r="N39" s="11">
        <f t="shared" si="16"/>
        <v>0</v>
      </c>
    </row>
    <row r="40" spans="1:14" x14ac:dyDescent="0.25">
      <c r="A40" s="8" t="s">
        <v>27</v>
      </c>
      <c r="B40" s="8"/>
      <c r="D40" s="13">
        <f t="shared" ref="D40:N40" si="17">IF(D33&gt;0,D19/D33,0)</f>
        <v>0</v>
      </c>
      <c r="E40" s="13">
        <f t="shared" si="17"/>
        <v>0</v>
      </c>
      <c r="F40" s="13">
        <f t="shared" si="17"/>
        <v>0</v>
      </c>
      <c r="G40" s="13">
        <f t="shared" si="17"/>
        <v>0</v>
      </c>
      <c r="H40" s="13">
        <f t="shared" si="17"/>
        <v>0</v>
      </c>
      <c r="I40" s="13">
        <f t="shared" si="17"/>
        <v>0</v>
      </c>
      <c r="J40" s="13">
        <f t="shared" si="17"/>
        <v>0</v>
      </c>
      <c r="K40" s="13">
        <f t="shared" si="17"/>
        <v>0</v>
      </c>
      <c r="L40" s="13">
        <f t="shared" si="17"/>
        <v>0</v>
      </c>
      <c r="M40" s="13">
        <f t="shared" si="17"/>
        <v>0</v>
      </c>
      <c r="N40" s="13">
        <f t="shared" si="17"/>
        <v>0</v>
      </c>
    </row>
    <row r="41" spans="1:14" x14ac:dyDescent="0.25">
      <c r="A41" s="5" t="s">
        <v>28</v>
      </c>
      <c r="B41" s="5"/>
      <c r="D41" s="2">
        <f>RANK(D39,D$53:D$55)</f>
        <v>1</v>
      </c>
      <c r="E41" s="2">
        <f t="shared" ref="E41:N41" si="18">RANK(E39,E$53:E$55)</f>
        <v>1</v>
      </c>
      <c r="F41" s="2">
        <f t="shared" si="18"/>
        <v>1</v>
      </c>
      <c r="G41" s="2">
        <f t="shared" si="18"/>
        <v>1</v>
      </c>
      <c r="H41" s="2">
        <f t="shared" si="18"/>
        <v>1</v>
      </c>
      <c r="I41" s="2">
        <f t="shared" si="18"/>
        <v>1</v>
      </c>
      <c r="J41" s="2">
        <f t="shared" si="18"/>
        <v>1</v>
      </c>
      <c r="K41" s="2">
        <f t="shared" si="18"/>
        <v>1</v>
      </c>
      <c r="L41" s="2">
        <f t="shared" si="18"/>
        <v>1</v>
      </c>
      <c r="M41" s="2">
        <f t="shared" si="18"/>
        <v>1</v>
      </c>
      <c r="N41" s="2">
        <f t="shared" si="18"/>
        <v>1</v>
      </c>
    </row>
    <row r="42" spans="1:14" x14ac:dyDescent="0.25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25">
      <c r="A43" s="5" t="s">
        <v>30</v>
      </c>
      <c r="B43" s="5"/>
      <c r="D43" s="2">
        <f t="shared" ref="D43:N43" si="19">IF(D31&gt;0,AVERAGE(D21:D28),0)</f>
        <v>0</v>
      </c>
      <c r="E43" s="2">
        <f t="shared" si="19"/>
        <v>0</v>
      </c>
      <c r="F43" s="2">
        <f t="shared" si="19"/>
        <v>0</v>
      </c>
      <c r="G43" s="2">
        <f t="shared" si="19"/>
        <v>0</v>
      </c>
      <c r="H43" s="2">
        <f t="shared" si="19"/>
        <v>0</v>
      </c>
      <c r="I43" s="2">
        <f t="shared" si="19"/>
        <v>0</v>
      </c>
      <c r="J43" s="2">
        <f t="shared" si="19"/>
        <v>0</v>
      </c>
      <c r="K43" s="2">
        <f t="shared" si="19"/>
        <v>0</v>
      </c>
      <c r="L43" s="2">
        <f t="shared" si="19"/>
        <v>0</v>
      </c>
      <c r="M43" s="2">
        <f t="shared" si="19"/>
        <v>0</v>
      </c>
      <c r="N43" s="11">
        <f t="shared" si="19"/>
        <v>0</v>
      </c>
    </row>
    <row r="44" spans="1:14" x14ac:dyDescent="0.25">
      <c r="A44" s="8" t="s">
        <v>27</v>
      </c>
      <c r="B44" s="8"/>
      <c r="D44" s="13">
        <f>IF(D33&gt;0,D31/D33,0)</f>
        <v>0</v>
      </c>
      <c r="E44" s="13">
        <f t="shared" ref="E44:N44" si="20">IF(E33&gt;0,E31/E33,0)</f>
        <v>0</v>
      </c>
      <c r="F44" s="13">
        <f t="shared" si="20"/>
        <v>0</v>
      </c>
      <c r="G44" s="13">
        <f t="shared" si="20"/>
        <v>0</v>
      </c>
      <c r="H44" s="13">
        <f t="shared" si="20"/>
        <v>0</v>
      </c>
      <c r="I44" s="13">
        <f t="shared" si="20"/>
        <v>0</v>
      </c>
      <c r="J44" s="13">
        <f t="shared" si="20"/>
        <v>0</v>
      </c>
      <c r="K44" s="13">
        <f t="shared" si="20"/>
        <v>0</v>
      </c>
      <c r="L44" s="13">
        <f t="shared" si="20"/>
        <v>0</v>
      </c>
      <c r="M44" s="13">
        <f t="shared" si="20"/>
        <v>0</v>
      </c>
      <c r="N44" s="13">
        <f t="shared" si="20"/>
        <v>0</v>
      </c>
    </row>
    <row r="45" spans="1:14" x14ac:dyDescent="0.25">
      <c r="A45" s="5" t="s">
        <v>28</v>
      </c>
      <c r="B45" s="5"/>
      <c r="D45" s="2">
        <f>RANK(D43,D$53:D$55)</f>
        <v>1</v>
      </c>
      <c r="E45" s="2">
        <f t="shared" ref="E45:N45" si="21">RANK(E43,E$53:E$55)</f>
        <v>1</v>
      </c>
      <c r="F45" s="2">
        <f t="shared" si="21"/>
        <v>1</v>
      </c>
      <c r="G45" s="2">
        <f t="shared" si="21"/>
        <v>1</v>
      </c>
      <c r="H45" s="2">
        <f t="shared" si="21"/>
        <v>1</v>
      </c>
      <c r="I45" s="2">
        <f t="shared" si="21"/>
        <v>1</v>
      </c>
      <c r="J45" s="2">
        <f t="shared" si="21"/>
        <v>1</v>
      </c>
      <c r="K45" s="2">
        <f t="shared" si="21"/>
        <v>1</v>
      </c>
      <c r="L45" s="2">
        <f t="shared" si="21"/>
        <v>1</v>
      </c>
      <c r="M45" s="2">
        <f t="shared" si="21"/>
        <v>1</v>
      </c>
      <c r="N45" s="2">
        <f t="shared" si="21"/>
        <v>1</v>
      </c>
    </row>
    <row r="46" spans="1:14" x14ac:dyDescent="0.25">
      <c r="A46" s="3"/>
      <c r="B46" s="3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pans="1:14" x14ac:dyDescent="0.25">
      <c r="A47" s="5" t="s">
        <v>31</v>
      </c>
      <c r="B47" s="5"/>
      <c r="D47" s="11">
        <f t="shared" ref="D47:N47" si="22">D33/COUNTA($B$9:$B$28)</f>
        <v>0</v>
      </c>
      <c r="E47" s="11">
        <f t="shared" si="22"/>
        <v>0</v>
      </c>
      <c r="F47" s="11">
        <f t="shared" si="22"/>
        <v>0</v>
      </c>
      <c r="G47" s="11">
        <f t="shared" si="22"/>
        <v>0</v>
      </c>
      <c r="H47" s="11">
        <f t="shared" si="22"/>
        <v>0</v>
      </c>
      <c r="I47" s="11">
        <f t="shared" si="22"/>
        <v>0</v>
      </c>
      <c r="J47" s="11">
        <f t="shared" si="22"/>
        <v>0</v>
      </c>
      <c r="K47" s="11">
        <f t="shared" si="22"/>
        <v>0</v>
      </c>
      <c r="L47" s="11">
        <f t="shared" si="22"/>
        <v>0</v>
      </c>
      <c r="M47" s="11">
        <f t="shared" si="22"/>
        <v>0</v>
      </c>
      <c r="N47" s="11">
        <f t="shared" si="22"/>
        <v>0</v>
      </c>
    </row>
    <row r="52" spans="4:14" x14ac:dyDescent="0.25">
      <c r="D52" s="2" t="s">
        <v>32</v>
      </c>
    </row>
    <row r="53" spans="4:14" x14ac:dyDescent="0.25">
      <c r="D53">
        <f>D35</f>
        <v>0</v>
      </c>
      <c r="E53">
        <f t="shared" ref="E53:N53" si="23">E35</f>
        <v>0</v>
      </c>
      <c r="F53">
        <f t="shared" si="23"/>
        <v>0</v>
      </c>
      <c r="G53">
        <f t="shared" si="23"/>
        <v>0</v>
      </c>
      <c r="H53">
        <f t="shared" si="23"/>
        <v>0</v>
      </c>
      <c r="I53">
        <f t="shared" si="23"/>
        <v>0</v>
      </c>
      <c r="J53">
        <f t="shared" si="23"/>
        <v>0</v>
      </c>
      <c r="K53">
        <f t="shared" si="23"/>
        <v>0</v>
      </c>
      <c r="L53">
        <f t="shared" si="23"/>
        <v>0</v>
      </c>
      <c r="M53">
        <f t="shared" si="23"/>
        <v>0</v>
      </c>
      <c r="N53" s="10">
        <f t="shared" si="23"/>
        <v>0</v>
      </c>
    </row>
    <row r="54" spans="4:14" x14ac:dyDescent="0.25">
      <c r="D54">
        <f>D39</f>
        <v>0</v>
      </c>
      <c r="E54">
        <f t="shared" ref="E54:N54" si="24">E39</f>
        <v>0</v>
      </c>
      <c r="F54">
        <f t="shared" si="24"/>
        <v>0</v>
      </c>
      <c r="G54">
        <f t="shared" si="24"/>
        <v>0</v>
      </c>
      <c r="H54">
        <f t="shared" si="24"/>
        <v>0</v>
      </c>
      <c r="I54">
        <f t="shared" si="24"/>
        <v>0</v>
      </c>
      <c r="J54">
        <f t="shared" si="24"/>
        <v>0</v>
      </c>
      <c r="K54">
        <f t="shared" si="24"/>
        <v>0</v>
      </c>
      <c r="L54">
        <f t="shared" si="24"/>
        <v>0</v>
      </c>
      <c r="M54">
        <f t="shared" si="24"/>
        <v>0</v>
      </c>
      <c r="N54" s="10">
        <f t="shared" si="24"/>
        <v>0</v>
      </c>
    </row>
    <row r="55" spans="4:14" x14ac:dyDescent="0.25">
      <c r="D55">
        <f>D43</f>
        <v>0</v>
      </c>
      <c r="E55">
        <f t="shared" ref="E55:N55" si="25">E43</f>
        <v>0</v>
      </c>
      <c r="F55">
        <f t="shared" si="25"/>
        <v>0</v>
      </c>
      <c r="G55">
        <f t="shared" si="25"/>
        <v>0</v>
      </c>
      <c r="H55">
        <f t="shared" si="25"/>
        <v>0</v>
      </c>
      <c r="I55">
        <f t="shared" si="25"/>
        <v>0</v>
      </c>
      <c r="J55">
        <f t="shared" si="25"/>
        <v>0</v>
      </c>
      <c r="K55">
        <f t="shared" si="25"/>
        <v>0</v>
      </c>
      <c r="L55">
        <f t="shared" si="25"/>
        <v>0</v>
      </c>
      <c r="M55">
        <f t="shared" si="25"/>
        <v>0</v>
      </c>
      <c r="N55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sqref="A1:N1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1" t="s">
        <v>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2" t="str">
        <f ca="1">UPPER(MID(CELL("filename",A1),FIND("]",CELL("filename",A1))+1,255)&amp;" "&amp;YR)</f>
        <v>AUGUST 2019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5" spans="1:14" s="16" customFormat="1" ht="75" x14ac:dyDescent="0.25">
      <c r="A5" s="20" t="s">
        <v>0</v>
      </c>
      <c r="B5" s="20" t="s">
        <v>1</v>
      </c>
      <c r="C5" s="20"/>
      <c r="D5" s="20" t="s">
        <v>2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20" t="s">
        <v>9</v>
      </c>
      <c r="K5" s="20" t="s">
        <v>10</v>
      </c>
      <c r="L5" s="20" t="s">
        <v>11</v>
      </c>
      <c r="M5" s="20" t="s">
        <v>12</v>
      </c>
      <c r="N5" s="20" t="s">
        <v>13</v>
      </c>
    </row>
    <row r="6" spans="1:14" s="16" customFormat="1" ht="7.1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34</v>
      </c>
      <c r="B10" s="14">
        <v>2</v>
      </c>
      <c r="M10" s="2">
        <f t="shared" ref="M10:M14" si="1">SUM(I10:L10)</f>
        <v>0</v>
      </c>
      <c r="N10" s="2">
        <f t="shared" ref="N10:N14" si="2">SUM(D10:L10)</f>
        <v>0</v>
      </c>
    </row>
    <row r="11" spans="1:14" x14ac:dyDescent="0.25">
      <c r="A11" s="4" t="s">
        <v>37</v>
      </c>
      <c r="B11" s="14">
        <v>4</v>
      </c>
      <c r="M11" s="2">
        <f t="shared" si="1"/>
        <v>0</v>
      </c>
      <c r="N11" s="2">
        <f t="shared" si="2"/>
        <v>0</v>
      </c>
    </row>
    <row r="12" spans="1:14" x14ac:dyDescent="0.25">
      <c r="A12" s="17"/>
      <c r="B12" s="14">
        <v>4</v>
      </c>
      <c r="M12" s="2">
        <f t="shared" si="1"/>
        <v>0</v>
      </c>
      <c r="N12" s="2">
        <f t="shared" si="2"/>
        <v>0</v>
      </c>
    </row>
    <row r="13" spans="1:14" x14ac:dyDescent="0.25">
      <c r="A13" s="17"/>
      <c r="B13" s="14">
        <v>4</v>
      </c>
      <c r="M13" s="2">
        <f t="shared" si="1"/>
        <v>0</v>
      </c>
      <c r="N13" s="2">
        <f t="shared" si="2"/>
        <v>0</v>
      </c>
    </row>
    <row r="14" spans="1:14" x14ac:dyDescent="0.25">
      <c r="A14" s="4"/>
      <c r="B14" s="14">
        <v>4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18</v>
      </c>
      <c r="B15" s="6"/>
      <c r="D15" s="9">
        <f t="shared" ref="D15:N15" si="3">SUM(D10:D14)</f>
        <v>0</v>
      </c>
      <c r="E15" s="9">
        <f t="shared" si="3"/>
        <v>0</v>
      </c>
      <c r="F15" s="9">
        <f t="shared" si="3"/>
        <v>0</v>
      </c>
      <c r="G15" s="9">
        <f t="shared" si="3"/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 t="shared" si="3"/>
        <v>0</v>
      </c>
      <c r="L15" s="9">
        <f t="shared" si="3"/>
        <v>0</v>
      </c>
      <c r="M15" s="9">
        <f t="shared" si="3"/>
        <v>0</v>
      </c>
      <c r="N15" s="9">
        <f t="shared" si="3"/>
        <v>0</v>
      </c>
    </row>
    <row r="16" spans="1:14" x14ac:dyDescent="0.25">
      <c r="A16" s="3"/>
      <c r="B16" s="15"/>
    </row>
    <row r="17" spans="1:14" x14ac:dyDescent="0.25">
      <c r="A17" s="4" t="s">
        <v>22</v>
      </c>
      <c r="B17" s="14">
        <v>1</v>
      </c>
      <c r="M17" s="2">
        <f t="shared" ref="M17:M18" si="4">SUM(I17:L17)</f>
        <v>0</v>
      </c>
      <c r="N17" s="2">
        <f t="shared" ref="N17:N18" si="5">SUM(D17:L17)</f>
        <v>0</v>
      </c>
    </row>
    <row r="18" spans="1:14" x14ac:dyDescent="0.25">
      <c r="A18" s="4" t="s">
        <v>19</v>
      </c>
      <c r="B18" s="14">
        <v>7</v>
      </c>
      <c r="M18" s="2">
        <f t="shared" si="4"/>
        <v>0</v>
      </c>
      <c r="N18" s="2">
        <f t="shared" si="5"/>
        <v>0</v>
      </c>
    </row>
    <row r="19" spans="1:14" x14ac:dyDescent="0.25">
      <c r="A19" s="5" t="s">
        <v>20</v>
      </c>
      <c r="B19" s="6"/>
      <c r="D19" s="9">
        <f>SUM(D17:D18)</f>
        <v>0</v>
      </c>
      <c r="E19" s="9">
        <f>SUM(E17:E18)</f>
        <v>0</v>
      </c>
      <c r="F19" s="9">
        <f t="shared" ref="F19:N19" si="6">SUM(F17:F18)</f>
        <v>0</v>
      </c>
      <c r="G19" s="9">
        <f t="shared" si="6"/>
        <v>0</v>
      </c>
      <c r="H19" s="9">
        <f t="shared" si="6"/>
        <v>0</v>
      </c>
      <c r="I19" s="9">
        <f t="shared" si="6"/>
        <v>0</v>
      </c>
      <c r="J19" s="9">
        <f t="shared" si="6"/>
        <v>0</v>
      </c>
      <c r="K19" s="9">
        <f t="shared" si="6"/>
        <v>0</v>
      </c>
      <c r="L19" s="9">
        <f t="shared" si="6"/>
        <v>0</v>
      </c>
      <c r="M19" s="9">
        <f t="shared" si="6"/>
        <v>0</v>
      </c>
      <c r="N19" s="9">
        <f t="shared" si="6"/>
        <v>0</v>
      </c>
    </row>
    <row r="20" spans="1:14" x14ac:dyDescent="0.25">
      <c r="A20" s="5"/>
      <c r="B20" s="6"/>
    </row>
    <row r="21" spans="1:14" x14ac:dyDescent="0.25">
      <c r="A21" s="7" t="s">
        <v>23</v>
      </c>
      <c r="B21" s="14">
        <v>10</v>
      </c>
      <c r="M21" s="2">
        <f t="shared" ref="M21:M28" si="7">SUM(I21:L21)</f>
        <v>0</v>
      </c>
      <c r="N21" s="2">
        <f t="shared" ref="N21:N28" si="8">SUM(D21:L21)</f>
        <v>0</v>
      </c>
    </row>
    <row r="22" spans="1:14" x14ac:dyDescent="0.25">
      <c r="A22" s="7" t="s">
        <v>21</v>
      </c>
      <c r="B22" s="14">
        <v>11</v>
      </c>
      <c r="M22" s="2">
        <f t="shared" si="7"/>
        <v>0</v>
      </c>
      <c r="N22" s="2">
        <f t="shared" si="8"/>
        <v>0</v>
      </c>
    </row>
    <row r="23" spans="1:14" x14ac:dyDescent="0.25">
      <c r="A23" s="4" t="s">
        <v>38</v>
      </c>
      <c r="B23" s="14">
        <v>3</v>
      </c>
      <c r="M23" s="2">
        <f t="shared" si="7"/>
        <v>0</v>
      </c>
      <c r="N23" s="2">
        <f t="shared" si="8"/>
        <v>0</v>
      </c>
    </row>
    <row r="24" spans="1:14" x14ac:dyDescent="0.25">
      <c r="A24" s="4" t="s">
        <v>35</v>
      </c>
      <c r="B24" s="14">
        <v>5</v>
      </c>
      <c r="M24" s="2">
        <f t="shared" si="7"/>
        <v>0</v>
      </c>
      <c r="N24" s="2">
        <f t="shared" si="8"/>
        <v>0</v>
      </c>
    </row>
    <row r="25" spans="1:14" x14ac:dyDescent="0.25">
      <c r="A25" s="4" t="s">
        <v>33</v>
      </c>
      <c r="B25" s="14">
        <v>5</v>
      </c>
      <c r="M25" s="2">
        <f t="shared" si="7"/>
        <v>0</v>
      </c>
      <c r="N25" s="2">
        <f t="shared" si="8"/>
        <v>0</v>
      </c>
    </row>
    <row r="26" spans="1:14" x14ac:dyDescent="0.25">
      <c r="A26" s="17" t="s">
        <v>17</v>
      </c>
      <c r="B26" s="14">
        <v>6</v>
      </c>
      <c r="M26" s="2">
        <f t="shared" si="7"/>
        <v>0</v>
      </c>
      <c r="N26" s="2">
        <f t="shared" si="8"/>
        <v>0</v>
      </c>
    </row>
    <row r="27" spans="1:14" x14ac:dyDescent="0.25">
      <c r="A27" s="17" t="s">
        <v>39</v>
      </c>
      <c r="B27" s="14">
        <v>8</v>
      </c>
      <c r="M27" s="2">
        <f t="shared" si="7"/>
        <v>0</v>
      </c>
      <c r="N27" s="2">
        <f t="shared" si="8"/>
        <v>0</v>
      </c>
    </row>
    <row r="28" spans="1:14" x14ac:dyDescent="0.25">
      <c r="A28" s="17" t="s">
        <v>40</v>
      </c>
      <c r="B28" s="14">
        <v>9</v>
      </c>
      <c r="M28" s="2">
        <f t="shared" si="7"/>
        <v>0</v>
      </c>
      <c r="N28" s="2">
        <f t="shared" si="8"/>
        <v>0</v>
      </c>
    </row>
    <row r="29" spans="1:14" x14ac:dyDescent="0.25">
      <c r="A29" s="17" t="s">
        <v>41</v>
      </c>
      <c r="B29" s="14">
        <v>9</v>
      </c>
      <c r="M29" s="2">
        <f t="shared" ref="M29:M30" si="9">SUM(I29:L29)</f>
        <v>0</v>
      </c>
      <c r="N29" s="2">
        <f t="shared" ref="N29:N30" si="10">SUM(D29:L29)</f>
        <v>0</v>
      </c>
    </row>
    <row r="30" spans="1:14" x14ac:dyDescent="0.25">
      <c r="A30" s="17" t="s">
        <v>36</v>
      </c>
      <c r="B30" s="14">
        <v>9</v>
      </c>
      <c r="M30" s="2">
        <f t="shared" si="9"/>
        <v>0</v>
      </c>
      <c r="N30" s="2">
        <f t="shared" si="10"/>
        <v>0</v>
      </c>
    </row>
    <row r="31" spans="1:14" x14ac:dyDescent="0.25">
      <c r="A31" s="5" t="s">
        <v>24</v>
      </c>
      <c r="B31" s="5"/>
      <c r="D31" s="9">
        <f t="shared" ref="D31:N31" si="11">SUM(D21:D28)</f>
        <v>0</v>
      </c>
      <c r="E31" s="9">
        <f t="shared" si="11"/>
        <v>0</v>
      </c>
      <c r="F31" s="9">
        <f t="shared" si="11"/>
        <v>0</v>
      </c>
      <c r="G31" s="9">
        <f t="shared" si="11"/>
        <v>0</v>
      </c>
      <c r="H31" s="9">
        <f t="shared" si="11"/>
        <v>0</v>
      </c>
      <c r="I31" s="9">
        <f t="shared" si="11"/>
        <v>0</v>
      </c>
      <c r="J31" s="9">
        <f t="shared" si="11"/>
        <v>0</v>
      </c>
      <c r="K31" s="9">
        <f t="shared" si="11"/>
        <v>0</v>
      </c>
      <c r="L31" s="9">
        <f t="shared" si="11"/>
        <v>0</v>
      </c>
      <c r="M31" s="9">
        <f t="shared" si="11"/>
        <v>0</v>
      </c>
      <c r="N31" s="9">
        <f t="shared" si="11"/>
        <v>0</v>
      </c>
    </row>
    <row r="32" spans="1:14" x14ac:dyDescent="0.25">
      <c r="A32" s="3"/>
      <c r="B32" s="3"/>
    </row>
    <row r="33" spans="1:14" x14ac:dyDescent="0.25">
      <c r="A33" s="19" t="s">
        <v>25</v>
      </c>
      <c r="D33">
        <f t="shared" ref="D33:M33" si="12">D15+D19+D31</f>
        <v>0</v>
      </c>
      <c r="E33">
        <f t="shared" si="12"/>
        <v>0</v>
      </c>
      <c r="F33">
        <f t="shared" si="12"/>
        <v>0</v>
      </c>
      <c r="G33">
        <f t="shared" si="12"/>
        <v>0</v>
      </c>
      <c r="H33">
        <f t="shared" si="12"/>
        <v>0</v>
      </c>
      <c r="I33">
        <f t="shared" si="12"/>
        <v>0</v>
      </c>
      <c r="J33">
        <f t="shared" si="12"/>
        <v>0</v>
      </c>
      <c r="K33">
        <f t="shared" si="12"/>
        <v>0</v>
      </c>
      <c r="L33">
        <f t="shared" si="12"/>
        <v>0</v>
      </c>
      <c r="M33">
        <f t="shared" si="12"/>
        <v>0</v>
      </c>
      <c r="N33">
        <f>SUM(D33:L33)</f>
        <v>0</v>
      </c>
    </row>
    <row r="34" spans="1:14" x14ac:dyDescent="0.25">
      <c r="A34" s="3"/>
      <c r="B34" s="3"/>
    </row>
    <row r="35" spans="1:14" x14ac:dyDescent="0.25">
      <c r="A35" s="5" t="s">
        <v>26</v>
      </c>
      <c r="B35" s="5"/>
      <c r="D35" s="2">
        <f t="shared" ref="D35:N35" si="13">IF(D15&gt;0,AVERAGE(D10:D14),0)</f>
        <v>0</v>
      </c>
      <c r="E35" s="2">
        <f t="shared" si="13"/>
        <v>0</v>
      </c>
      <c r="F35" s="2">
        <f t="shared" si="13"/>
        <v>0</v>
      </c>
      <c r="G35" s="2">
        <f t="shared" si="13"/>
        <v>0</v>
      </c>
      <c r="H35" s="2">
        <f t="shared" si="13"/>
        <v>0</v>
      </c>
      <c r="I35" s="2">
        <f t="shared" si="13"/>
        <v>0</v>
      </c>
      <c r="J35" s="2">
        <f t="shared" si="13"/>
        <v>0</v>
      </c>
      <c r="K35" s="2">
        <f t="shared" si="13"/>
        <v>0</v>
      </c>
      <c r="L35" s="2">
        <f t="shared" si="13"/>
        <v>0</v>
      </c>
      <c r="M35" s="2">
        <f t="shared" si="13"/>
        <v>0</v>
      </c>
      <c r="N35" s="11">
        <f t="shared" si="13"/>
        <v>0</v>
      </c>
    </row>
    <row r="36" spans="1:14" x14ac:dyDescent="0.25">
      <c r="A36" s="8" t="s">
        <v>27</v>
      </c>
      <c r="B36" s="8"/>
      <c r="D36" s="13">
        <f t="shared" ref="D36:N36" si="14">IF(OR(D15&gt;0,D33&gt;0),D15/D33,0)</f>
        <v>0</v>
      </c>
      <c r="E36" s="13">
        <f t="shared" si="14"/>
        <v>0</v>
      </c>
      <c r="F36" s="13">
        <f t="shared" si="14"/>
        <v>0</v>
      </c>
      <c r="G36" s="13">
        <f t="shared" si="14"/>
        <v>0</v>
      </c>
      <c r="H36" s="13">
        <f t="shared" si="14"/>
        <v>0</v>
      </c>
      <c r="I36" s="13">
        <f t="shared" si="14"/>
        <v>0</v>
      </c>
      <c r="J36" s="13">
        <f t="shared" si="14"/>
        <v>0</v>
      </c>
      <c r="K36" s="13">
        <f t="shared" si="14"/>
        <v>0</v>
      </c>
      <c r="L36" s="13">
        <f t="shared" si="14"/>
        <v>0</v>
      </c>
      <c r="M36" s="13">
        <f t="shared" si="14"/>
        <v>0</v>
      </c>
      <c r="N36" s="13">
        <f t="shared" si="14"/>
        <v>0</v>
      </c>
    </row>
    <row r="37" spans="1:14" x14ac:dyDescent="0.25">
      <c r="A37" s="5" t="s">
        <v>28</v>
      </c>
      <c r="B37" s="5"/>
      <c r="D37" s="2">
        <f>RANK(D35,D$53:D$55)</f>
        <v>1</v>
      </c>
      <c r="E37" s="2">
        <f t="shared" ref="E37:N37" si="15">RANK(E35,E$53:E$55)</f>
        <v>1</v>
      </c>
      <c r="F37" s="2">
        <f t="shared" si="15"/>
        <v>1</v>
      </c>
      <c r="G37" s="2">
        <f t="shared" si="15"/>
        <v>1</v>
      </c>
      <c r="H37" s="2">
        <f t="shared" si="15"/>
        <v>1</v>
      </c>
      <c r="I37" s="2">
        <f t="shared" si="15"/>
        <v>1</v>
      </c>
      <c r="J37" s="2">
        <f t="shared" si="15"/>
        <v>1</v>
      </c>
      <c r="K37" s="2">
        <f t="shared" si="15"/>
        <v>1</v>
      </c>
      <c r="L37" s="2">
        <f t="shared" si="15"/>
        <v>1</v>
      </c>
      <c r="M37" s="2">
        <f t="shared" si="15"/>
        <v>1</v>
      </c>
      <c r="N37" s="2">
        <f t="shared" si="15"/>
        <v>1</v>
      </c>
    </row>
    <row r="38" spans="1:14" x14ac:dyDescent="0.25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5">
      <c r="A39" s="5" t="s">
        <v>29</v>
      </c>
      <c r="B39" s="5"/>
      <c r="D39" s="2">
        <f t="shared" ref="D39:N39" si="16">IF(D19&gt;0,AVERAGE(D17:D18),0)</f>
        <v>0</v>
      </c>
      <c r="E39" s="2">
        <f t="shared" si="16"/>
        <v>0</v>
      </c>
      <c r="F39" s="2">
        <f t="shared" si="16"/>
        <v>0</v>
      </c>
      <c r="G39" s="2">
        <f t="shared" si="16"/>
        <v>0</v>
      </c>
      <c r="H39" s="2">
        <f t="shared" si="16"/>
        <v>0</v>
      </c>
      <c r="I39" s="2">
        <f t="shared" si="16"/>
        <v>0</v>
      </c>
      <c r="J39" s="2">
        <f t="shared" si="16"/>
        <v>0</v>
      </c>
      <c r="K39" s="2">
        <f t="shared" si="16"/>
        <v>0</v>
      </c>
      <c r="L39" s="2">
        <f t="shared" si="16"/>
        <v>0</v>
      </c>
      <c r="M39" s="2">
        <f t="shared" si="16"/>
        <v>0</v>
      </c>
      <c r="N39" s="11">
        <f t="shared" si="16"/>
        <v>0</v>
      </c>
    </row>
    <row r="40" spans="1:14" x14ac:dyDescent="0.25">
      <c r="A40" s="8" t="s">
        <v>27</v>
      </c>
      <c r="B40" s="8"/>
      <c r="D40" s="13">
        <f t="shared" ref="D40:N40" si="17">IF(D33&gt;0,D19/D33,0)</f>
        <v>0</v>
      </c>
      <c r="E40" s="13">
        <f t="shared" si="17"/>
        <v>0</v>
      </c>
      <c r="F40" s="13">
        <f t="shared" si="17"/>
        <v>0</v>
      </c>
      <c r="G40" s="13">
        <f t="shared" si="17"/>
        <v>0</v>
      </c>
      <c r="H40" s="13">
        <f t="shared" si="17"/>
        <v>0</v>
      </c>
      <c r="I40" s="13">
        <f t="shared" si="17"/>
        <v>0</v>
      </c>
      <c r="J40" s="13">
        <f t="shared" si="17"/>
        <v>0</v>
      </c>
      <c r="K40" s="13">
        <f t="shared" si="17"/>
        <v>0</v>
      </c>
      <c r="L40" s="13">
        <f t="shared" si="17"/>
        <v>0</v>
      </c>
      <c r="M40" s="13">
        <f t="shared" si="17"/>
        <v>0</v>
      </c>
      <c r="N40" s="13">
        <f t="shared" si="17"/>
        <v>0</v>
      </c>
    </row>
    <row r="41" spans="1:14" x14ac:dyDescent="0.25">
      <c r="A41" s="5" t="s">
        <v>28</v>
      </c>
      <c r="B41" s="5"/>
      <c r="D41" s="2">
        <f>RANK(D39,D$53:D$55)</f>
        <v>1</v>
      </c>
      <c r="E41" s="2">
        <f t="shared" ref="E41:N41" si="18">RANK(E39,E$53:E$55)</f>
        <v>1</v>
      </c>
      <c r="F41" s="2">
        <f t="shared" si="18"/>
        <v>1</v>
      </c>
      <c r="G41" s="2">
        <f t="shared" si="18"/>
        <v>1</v>
      </c>
      <c r="H41" s="2">
        <f t="shared" si="18"/>
        <v>1</v>
      </c>
      <c r="I41" s="2">
        <f t="shared" si="18"/>
        <v>1</v>
      </c>
      <c r="J41" s="2">
        <f t="shared" si="18"/>
        <v>1</v>
      </c>
      <c r="K41" s="2">
        <f t="shared" si="18"/>
        <v>1</v>
      </c>
      <c r="L41" s="2">
        <f t="shared" si="18"/>
        <v>1</v>
      </c>
      <c r="M41" s="2">
        <f t="shared" si="18"/>
        <v>1</v>
      </c>
      <c r="N41" s="2">
        <f t="shared" si="18"/>
        <v>1</v>
      </c>
    </row>
    <row r="42" spans="1:14" x14ac:dyDescent="0.25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25">
      <c r="A43" s="5" t="s">
        <v>30</v>
      </c>
      <c r="B43" s="5"/>
      <c r="D43" s="2">
        <f t="shared" ref="D43:N43" si="19">IF(D31&gt;0,AVERAGE(D21:D28),0)</f>
        <v>0</v>
      </c>
      <c r="E43" s="2">
        <f t="shared" si="19"/>
        <v>0</v>
      </c>
      <c r="F43" s="2">
        <f t="shared" si="19"/>
        <v>0</v>
      </c>
      <c r="G43" s="2">
        <f t="shared" si="19"/>
        <v>0</v>
      </c>
      <c r="H43" s="2">
        <f t="shared" si="19"/>
        <v>0</v>
      </c>
      <c r="I43" s="2">
        <f t="shared" si="19"/>
        <v>0</v>
      </c>
      <c r="J43" s="2">
        <f t="shared" si="19"/>
        <v>0</v>
      </c>
      <c r="K43" s="2">
        <f t="shared" si="19"/>
        <v>0</v>
      </c>
      <c r="L43" s="2">
        <f t="shared" si="19"/>
        <v>0</v>
      </c>
      <c r="M43" s="2">
        <f t="shared" si="19"/>
        <v>0</v>
      </c>
      <c r="N43" s="11">
        <f t="shared" si="19"/>
        <v>0</v>
      </c>
    </row>
    <row r="44" spans="1:14" x14ac:dyDescent="0.25">
      <c r="A44" s="8" t="s">
        <v>27</v>
      </c>
      <c r="B44" s="8"/>
      <c r="D44" s="13">
        <f>IF(D33&gt;0,D31/D33,0)</f>
        <v>0</v>
      </c>
      <c r="E44" s="13">
        <f t="shared" ref="E44:N44" si="20">IF(E33&gt;0,E31/E33,0)</f>
        <v>0</v>
      </c>
      <c r="F44" s="13">
        <f t="shared" si="20"/>
        <v>0</v>
      </c>
      <c r="G44" s="13">
        <f t="shared" si="20"/>
        <v>0</v>
      </c>
      <c r="H44" s="13">
        <f t="shared" si="20"/>
        <v>0</v>
      </c>
      <c r="I44" s="13">
        <f t="shared" si="20"/>
        <v>0</v>
      </c>
      <c r="J44" s="13">
        <f t="shared" si="20"/>
        <v>0</v>
      </c>
      <c r="K44" s="13">
        <f t="shared" si="20"/>
        <v>0</v>
      </c>
      <c r="L44" s="13">
        <f t="shared" si="20"/>
        <v>0</v>
      </c>
      <c r="M44" s="13">
        <f t="shared" si="20"/>
        <v>0</v>
      </c>
      <c r="N44" s="13">
        <f t="shared" si="20"/>
        <v>0</v>
      </c>
    </row>
    <row r="45" spans="1:14" x14ac:dyDescent="0.25">
      <c r="A45" s="5" t="s">
        <v>28</v>
      </c>
      <c r="B45" s="5"/>
      <c r="D45" s="2">
        <f>RANK(D43,D$53:D$55)</f>
        <v>1</v>
      </c>
      <c r="E45" s="2">
        <f t="shared" ref="E45:N45" si="21">RANK(E43,E$53:E$55)</f>
        <v>1</v>
      </c>
      <c r="F45" s="2">
        <f t="shared" si="21"/>
        <v>1</v>
      </c>
      <c r="G45" s="2">
        <f t="shared" si="21"/>
        <v>1</v>
      </c>
      <c r="H45" s="2">
        <f t="shared" si="21"/>
        <v>1</v>
      </c>
      <c r="I45" s="2">
        <f t="shared" si="21"/>
        <v>1</v>
      </c>
      <c r="J45" s="2">
        <f t="shared" si="21"/>
        <v>1</v>
      </c>
      <c r="K45" s="2">
        <f t="shared" si="21"/>
        <v>1</v>
      </c>
      <c r="L45" s="2">
        <f t="shared" si="21"/>
        <v>1</v>
      </c>
      <c r="M45" s="2">
        <f t="shared" si="21"/>
        <v>1</v>
      </c>
      <c r="N45" s="2">
        <f t="shared" si="21"/>
        <v>1</v>
      </c>
    </row>
    <row r="46" spans="1:14" x14ac:dyDescent="0.25">
      <c r="A46" s="3"/>
      <c r="B46" s="3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pans="1:14" x14ac:dyDescent="0.25">
      <c r="A47" s="5" t="s">
        <v>31</v>
      </c>
      <c r="B47" s="5"/>
      <c r="D47" s="11">
        <f t="shared" ref="D47:N47" si="22">D33/COUNTA($B$9:$B$28)</f>
        <v>0</v>
      </c>
      <c r="E47" s="11">
        <f t="shared" si="22"/>
        <v>0</v>
      </c>
      <c r="F47" s="11">
        <f t="shared" si="22"/>
        <v>0</v>
      </c>
      <c r="G47" s="11">
        <f t="shared" si="22"/>
        <v>0</v>
      </c>
      <c r="H47" s="11">
        <f t="shared" si="22"/>
        <v>0</v>
      </c>
      <c r="I47" s="11">
        <f t="shared" si="22"/>
        <v>0</v>
      </c>
      <c r="J47" s="11">
        <f t="shared" si="22"/>
        <v>0</v>
      </c>
      <c r="K47" s="11">
        <f t="shared" si="22"/>
        <v>0</v>
      </c>
      <c r="L47" s="11">
        <f t="shared" si="22"/>
        <v>0</v>
      </c>
      <c r="M47" s="11">
        <f t="shared" si="22"/>
        <v>0</v>
      </c>
      <c r="N47" s="11">
        <f t="shared" si="22"/>
        <v>0</v>
      </c>
    </row>
    <row r="52" spans="4:14" x14ac:dyDescent="0.25">
      <c r="D52" s="2" t="s">
        <v>32</v>
      </c>
    </row>
    <row r="53" spans="4:14" x14ac:dyDescent="0.25">
      <c r="D53">
        <f>D35</f>
        <v>0</v>
      </c>
      <c r="E53">
        <f t="shared" ref="E53:N53" si="23">E35</f>
        <v>0</v>
      </c>
      <c r="F53">
        <f t="shared" si="23"/>
        <v>0</v>
      </c>
      <c r="G53">
        <f t="shared" si="23"/>
        <v>0</v>
      </c>
      <c r="H53">
        <f t="shared" si="23"/>
        <v>0</v>
      </c>
      <c r="I53">
        <f t="shared" si="23"/>
        <v>0</v>
      </c>
      <c r="J53">
        <f t="shared" si="23"/>
        <v>0</v>
      </c>
      <c r="K53">
        <f t="shared" si="23"/>
        <v>0</v>
      </c>
      <c r="L53">
        <f t="shared" si="23"/>
        <v>0</v>
      </c>
      <c r="M53">
        <f t="shared" si="23"/>
        <v>0</v>
      </c>
      <c r="N53" s="10">
        <f t="shared" si="23"/>
        <v>0</v>
      </c>
    </row>
    <row r="54" spans="4:14" x14ac:dyDescent="0.25">
      <c r="D54">
        <f>D39</f>
        <v>0</v>
      </c>
      <c r="E54">
        <f t="shared" ref="E54:N54" si="24">E39</f>
        <v>0</v>
      </c>
      <c r="F54">
        <f t="shared" si="24"/>
        <v>0</v>
      </c>
      <c r="G54">
        <f t="shared" si="24"/>
        <v>0</v>
      </c>
      <c r="H54">
        <f t="shared" si="24"/>
        <v>0</v>
      </c>
      <c r="I54">
        <f t="shared" si="24"/>
        <v>0</v>
      </c>
      <c r="J54">
        <f t="shared" si="24"/>
        <v>0</v>
      </c>
      <c r="K54">
        <f t="shared" si="24"/>
        <v>0</v>
      </c>
      <c r="L54">
        <f t="shared" si="24"/>
        <v>0</v>
      </c>
      <c r="M54">
        <f t="shared" si="24"/>
        <v>0</v>
      </c>
      <c r="N54" s="10">
        <f t="shared" si="24"/>
        <v>0</v>
      </c>
    </row>
    <row r="55" spans="4:14" x14ac:dyDescent="0.25">
      <c r="D55">
        <f>D43</f>
        <v>0</v>
      </c>
      <c r="E55">
        <f t="shared" ref="E55:N55" si="25">E43</f>
        <v>0</v>
      </c>
      <c r="F55">
        <f t="shared" si="25"/>
        <v>0</v>
      </c>
      <c r="G55">
        <f t="shared" si="25"/>
        <v>0</v>
      </c>
      <c r="H55">
        <f t="shared" si="25"/>
        <v>0</v>
      </c>
      <c r="I55">
        <f t="shared" si="25"/>
        <v>0</v>
      </c>
      <c r="J55">
        <f t="shared" si="25"/>
        <v>0</v>
      </c>
      <c r="K55">
        <f t="shared" si="25"/>
        <v>0</v>
      </c>
      <c r="L55">
        <f t="shared" si="25"/>
        <v>0</v>
      </c>
      <c r="M55">
        <f t="shared" si="25"/>
        <v>0</v>
      </c>
      <c r="N55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sqref="A1:N1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1" t="s">
        <v>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2" t="str">
        <f ca="1">UPPER(MID(CELL("filename",A1),FIND("]",CELL("filename",A1))+1,255)&amp;" "&amp;YR)</f>
        <v>SEPTEMBER 2019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5" spans="1:14" s="16" customFormat="1" ht="75" x14ac:dyDescent="0.25">
      <c r="A5" s="20" t="s">
        <v>0</v>
      </c>
      <c r="B5" s="20" t="s">
        <v>1</v>
      </c>
      <c r="C5" s="20"/>
      <c r="D5" s="20" t="s">
        <v>2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20" t="s">
        <v>9</v>
      </c>
      <c r="K5" s="20" t="s">
        <v>10</v>
      </c>
      <c r="L5" s="20" t="s">
        <v>11</v>
      </c>
      <c r="M5" s="20" t="s">
        <v>12</v>
      </c>
      <c r="N5" s="20" t="s">
        <v>13</v>
      </c>
    </row>
    <row r="6" spans="1:14" s="16" customFormat="1" ht="7.1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34</v>
      </c>
      <c r="B10" s="14">
        <v>2</v>
      </c>
      <c r="M10" s="2">
        <f t="shared" ref="M10:M14" si="1">SUM(I10:L10)</f>
        <v>0</v>
      </c>
      <c r="N10" s="2">
        <f t="shared" ref="N10:N14" si="2">SUM(D10:L10)</f>
        <v>0</v>
      </c>
    </row>
    <row r="11" spans="1:14" x14ac:dyDescent="0.25">
      <c r="A11" s="4" t="s">
        <v>37</v>
      </c>
      <c r="B11" s="14">
        <v>4</v>
      </c>
      <c r="M11" s="2">
        <f t="shared" si="1"/>
        <v>0</v>
      </c>
      <c r="N11" s="2">
        <f t="shared" si="2"/>
        <v>0</v>
      </c>
    </row>
    <row r="12" spans="1:14" x14ac:dyDescent="0.25">
      <c r="A12" s="17"/>
      <c r="B12" s="14">
        <v>4</v>
      </c>
      <c r="M12" s="2">
        <f t="shared" si="1"/>
        <v>0</v>
      </c>
      <c r="N12" s="2">
        <f t="shared" si="2"/>
        <v>0</v>
      </c>
    </row>
    <row r="13" spans="1:14" x14ac:dyDescent="0.25">
      <c r="A13" s="17"/>
      <c r="B13" s="14">
        <v>4</v>
      </c>
      <c r="M13" s="2">
        <f t="shared" si="1"/>
        <v>0</v>
      </c>
      <c r="N13" s="2">
        <f t="shared" si="2"/>
        <v>0</v>
      </c>
    </row>
    <row r="14" spans="1:14" x14ac:dyDescent="0.25">
      <c r="A14" s="4"/>
      <c r="B14" s="14">
        <v>4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18</v>
      </c>
      <c r="B15" s="6"/>
      <c r="D15" s="9">
        <f t="shared" ref="D15:N15" si="3">SUM(D10:D14)</f>
        <v>0</v>
      </c>
      <c r="E15" s="9">
        <f t="shared" si="3"/>
        <v>0</v>
      </c>
      <c r="F15" s="9">
        <f t="shared" si="3"/>
        <v>0</v>
      </c>
      <c r="G15" s="9">
        <f t="shared" si="3"/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 t="shared" si="3"/>
        <v>0</v>
      </c>
      <c r="L15" s="9">
        <f t="shared" si="3"/>
        <v>0</v>
      </c>
      <c r="M15" s="9">
        <f t="shared" si="3"/>
        <v>0</v>
      </c>
      <c r="N15" s="9">
        <f t="shared" si="3"/>
        <v>0</v>
      </c>
    </row>
    <row r="16" spans="1:14" x14ac:dyDescent="0.25">
      <c r="A16" s="3"/>
      <c r="B16" s="15"/>
    </row>
    <row r="17" spans="1:14" x14ac:dyDescent="0.25">
      <c r="A17" s="4" t="s">
        <v>22</v>
      </c>
      <c r="B17" s="14">
        <v>1</v>
      </c>
      <c r="M17" s="2">
        <f t="shared" ref="M17:M18" si="4">SUM(I17:L17)</f>
        <v>0</v>
      </c>
      <c r="N17" s="2">
        <f t="shared" ref="N17:N18" si="5">SUM(D17:L17)</f>
        <v>0</v>
      </c>
    </row>
    <row r="18" spans="1:14" x14ac:dyDescent="0.25">
      <c r="A18" s="4" t="s">
        <v>19</v>
      </c>
      <c r="B18" s="14">
        <v>7</v>
      </c>
      <c r="M18" s="2">
        <f t="shared" si="4"/>
        <v>0</v>
      </c>
      <c r="N18" s="2">
        <f t="shared" si="5"/>
        <v>0</v>
      </c>
    </row>
    <row r="19" spans="1:14" x14ac:dyDescent="0.25">
      <c r="A19" s="5" t="s">
        <v>20</v>
      </c>
      <c r="B19" s="6"/>
      <c r="D19" s="9">
        <f>SUM(D17:D18)</f>
        <v>0</v>
      </c>
      <c r="E19" s="9">
        <f>SUM(E17:E18)</f>
        <v>0</v>
      </c>
      <c r="F19" s="9">
        <f t="shared" ref="F19:N19" si="6">SUM(F17:F18)</f>
        <v>0</v>
      </c>
      <c r="G19" s="9">
        <f t="shared" si="6"/>
        <v>0</v>
      </c>
      <c r="H19" s="9">
        <f t="shared" si="6"/>
        <v>0</v>
      </c>
      <c r="I19" s="9">
        <f t="shared" si="6"/>
        <v>0</v>
      </c>
      <c r="J19" s="9">
        <f t="shared" si="6"/>
        <v>0</v>
      </c>
      <c r="K19" s="9">
        <f t="shared" si="6"/>
        <v>0</v>
      </c>
      <c r="L19" s="9">
        <f t="shared" si="6"/>
        <v>0</v>
      </c>
      <c r="M19" s="9">
        <f t="shared" si="6"/>
        <v>0</v>
      </c>
      <c r="N19" s="9">
        <f t="shared" si="6"/>
        <v>0</v>
      </c>
    </row>
    <row r="20" spans="1:14" x14ac:dyDescent="0.25">
      <c r="A20" s="5"/>
      <c r="B20" s="6"/>
    </row>
    <row r="21" spans="1:14" x14ac:dyDescent="0.25">
      <c r="A21" s="7" t="s">
        <v>23</v>
      </c>
      <c r="B21" s="14">
        <v>10</v>
      </c>
      <c r="M21" s="2">
        <f t="shared" ref="M21:M28" si="7">SUM(I21:L21)</f>
        <v>0</v>
      </c>
      <c r="N21" s="2">
        <f t="shared" ref="N21:N28" si="8">SUM(D21:L21)</f>
        <v>0</v>
      </c>
    </row>
    <row r="22" spans="1:14" x14ac:dyDescent="0.25">
      <c r="A22" s="7" t="s">
        <v>21</v>
      </c>
      <c r="B22" s="14">
        <v>11</v>
      </c>
      <c r="M22" s="2">
        <f t="shared" si="7"/>
        <v>0</v>
      </c>
      <c r="N22" s="2">
        <f t="shared" si="8"/>
        <v>0</v>
      </c>
    </row>
    <row r="23" spans="1:14" x14ac:dyDescent="0.25">
      <c r="A23" s="4" t="s">
        <v>38</v>
      </c>
      <c r="B23" s="14">
        <v>3</v>
      </c>
      <c r="M23" s="2">
        <f t="shared" si="7"/>
        <v>0</v>
      </c>
      <c r="N23" s="2">
        <f t="shared" si="8"/>
        <v>0</v>
      </c>
    </row>
    <row r="24" spans="1:14" x14ac:dyDescent="0.25">
      <c r="A24" s="4" t="s">
        <v>35</v>
      </c>
      <c r="B24" s="14">
        <v>5</v>
      </c>
      <c r="M24" s="2">
        <f t="shared" si="7"/>
        <v>0</v>
      </c>
      <c r="N24" s="2">
        <f t="shared" si="8"/>
        <v>0</v>
      </c>
    </row>
    <row r="25" spans="1:14" x14ac:dyDescent="0.25">
      <c r="A25" s="4" t="s">
        <v>33</v>
      </c>
      <c r="B25" s="14">
        <v>5</v>
      </c>
      <c r="M25" s="2">
        <f t="shared" si="7"/>
        <v>0</v>
      </c>
      <c r="N25" s="2">
        <f t="shared" si="8"/>
        <v>0</v>
      </c>
    </row>
    <row r="26" spans="1:14" x14ac:dyDescent="0.25">
      <c r="A26" s="17" t="s">
        <v>17</v>
      </c>
      <c r="B26" s="14">
        <v>6</v>
      </c>
      <c r="M26" s="2">
        <f t="shared" si="7"/>
        <v>0</v>
      </c>
      <c r="N26" s="2">
        <f t="shared" si="8"/>
        <v>0</v>
      </c>
    </row>
    <row r="27" spans="1:14" x14ac:dyDescent="0.25">
      <c r="A27" s="17" t="s">
        <v>39</v>
      </c>
      <c r="B27" s="14">
        <v>8</v>
      </c>
      <c r="M27" s="2">
        <f t="shared" si="7"/>
        <v>0</v>
      </c>
      <c r="N27" s="2">
        <f t="shared" si="8"/>
        <v>0</v>
      </c>
    </row>
    <row r="28" spans="1:14" x14ac:dyDescent="0.25">
      <c r="A28" s="17" t="s">
        <v>40</v>
      </c>
      <c r="B28" s="14">
        <v>9</v>
      </c>
      <c r="M28" s="2">
        <f t="shared" si="7"/>
        <v>0</v>
      </c>
      <c r="N28" s="2">
        <f t="shared" si="8"/>
        <v>0</v>
      </c>
    </row>
    <row r="29" spans="1:14" x14ac:dyDescent="0.25">
      <c r="A29" s="17" t="s">
        <v>41</v>
      </c>
      <c r="B29" s="14">
        <v>9</v>
      </c>
      <c r="M29" s="2">
        <f t="shared" ref="M29:M30" si="9">SUM(I29:L29)</f>
        <v>0</v>
      </c>
      <c r="N29" s="2">
        <f t="shared" ref="N29:N30" si="10">SUM(D29:L29)</f>
        <v>0</v>
      </c>
    </row>
    <row r="30" spans="1:14" x14ac:dyDescent="0.25">
      <c r="A30" s="17" t="s">
        <v>36</v>
      </c>
      <c r="B30" s="14">
        <v>9</v>
      </c>
      <c r="M30" s="2">
        <f t="shared" si="9"/>
        <v>0</v>
      </c>
      <c r="N30" s="2">
        <f t="shared" si="10"/>
        <v>0</v>
      </c>
    </row>
    <row r="31" spans="1:14" x14ac:dyDescent="0.25">
      <c r="A31" s="5" t="s">
        <v>24</v>
      </c>
      <c r="B31" s="5"/>
      <c r="D31" s="9">
        <f t="shared" ref="D31:N31" si="11">SUM(D21:D28)</f>
        <v>0</v>
      </c>
      <c r="E31" s="9">
        <f t="shared" si="11"/>
        <v>0</v>
      </c>
      <c r="F31" s="9">
        <f t="shared" si="11"/>
        <v>0</v>
      </c>
      <c r="G31" s="9">
        <f t="shared" si="11"/>
        <v>0</v>
      </c>
      <c r="H31" s="9">
        <f t="shared" si="11"/>
        <v>0</v>
      </c>
      <c r="I31" s="9">
        <f t="shared" si="11"/>
        <v>0</v>
      </c>
      <c r="J31" s="9">
        <f t="shared" si="11"/>
        <v>0</v>
      </c>
      <c r="K31" s="9">
        <f t="shared" si="11"/>
        <v>0</v>
      </c>
      <c r="L31" s="9">
        <f t="shared" si="11"/>
        <v>0</v>
      </c>
      <c r="M31" s="9">
        <f t="shared" si="11"/>
        <v>0</v>
      </c>
      <c r="N31" s="9">
        <f t="shared" si="11"/>
        <v>0</v>
      </c>
    </row>
    <row r="32" spans="1:14" x14ac:dyDescent="0.25">
      <c r="A32" s="3"/>
      <c r="B32" s="3"/>
    </row>
    <row r="33" spans="1:14" x14ac:dyDescent="0.25">
      <c r="A33" s="19" t="s">
        <v>25</v>
      </c>
      <c r="D33">
        <f t="shared" ref="D33:M33" si="12">D15+D19+D31</f>
        <v>0</v>
      </c>
      <c r="E33">
        <f t="shared" si="12"/>
        <v>0</v>
      </c>
      <c r="F33">
        <f t="shared" si="12"/>
        <v>0</v>
      </c>
      <c r="G33">
        <f t="shared" si="12"/>
        <v>0</v>
      </c>
      <c r="H33">
        <f t="shared" si="12"/>
        <v>0</v>
      </c>
      <c r="I33">
        <f t="shared" si="12"/>
        <v>0</v>
      </c>
      <c r="J33">
        <f t="shared" si="12"/>
        <v>0</v>
      </c>
      <c r="K33">
        <f t="shared" si="12"/>
        <v>0</v>
      </c>
      <c r="L33">
        <f t="shared" si="12"/>
        <v>0</v>
      </c>
      <c r="M33">
        <f t="shared" si="12"/>
        <v>0</v>
      </c>
      <c r="N33">
        <f>SUM(D33:L33)</f>
        <v>0</v>
      </c>
    </row>
    <row r="34" spans="1:14" x14ac:dyDescent="0.25">
      <c r="A34" s="3"/>
      <c r="B34" s="3"/>
    </row>
    <row r="35" spans="1:14" x14ac:dyDescent="0.25">
      <c r="A35" s="5" t="s">
        <v>26</v>
      </c>
      <c r="B35" s="5"/>
      <c r="D35" s="2">
        <f t="shared" ref="D35:N35" si="13">IF(D15&gt;0,AVERAGE(D10:D14),0)</f>
        <v>0</v>
      </c>
      <c r="E35" s="2">
        <f t="shared" si="13"/>
        <v>0</v>
      </c>
      <c r="F35" s="2">
        <f t="shared" si="13"/>
        <v>0</v>
      </c>
      <c r="G35" s="2">
        <f t="shared" si="13"/>
        <v>0</v>
      </c>
      <c r="H35" s="2">
        <f t="shared" si="13"/>
        <v>0</v>
      </c>
      <c r="I35" s="2">
        <f t="shared" si="13"/>
        <v>0</v>
      </c>
      <c r="J35" s="2">
        <f t="shared" si="13"/>
        <v>0</v>
      </c>
      <c r="K35" s="2">
        <f t="shared" si="13"/>
        <v>0</v>
      </c>
      <c r="L35" s="2">
        <f t="shared" si="13"/>
        <v>0</v>
      </c>
      <c r="M35" s="2">
        <f t="shared" si="13"/>
        <v>0</v>
      </c>
      <c r="N35" s="11">
        <f t="shared" si="13"/>
        <v>0</v>
      </c>
    </row>
    <row r="36" spans="1:14" x14ac:dyDescent="0.25">
      <c r="A36" s="8" t="s">
        <v>27</v>
      </c>
      <c r="B36" s="8"/>
      <c r="D36" s="13">
        <f t="shared" ref="D36:N36" si="14">IF(OR(D15&gt;0,D33&gt;0),D15/D33,0)</f>
        <v>0</v>
      </c>
      <c r="E36" s="13">
        <f t="shared" si="14"/>
        <v>0</v>
      </c>
      <c r="F36" s="13">
        <f t="shared" si="14"/>
        <v>0</v>
      </c>
      <c r="G36" s="13">
        <f t="shared" si="14"/>
        <v>0</v>
      </c>
      <c r="H36" s="13">
        <f t="shared" si="14"/>
        <v>0</v>
      </c>
      <c r="I36" s="13">
        <f t="shared" si="14"/>
        <v>0</v>
      </c>
      <c r="J36" s="13">
        <f t="shared" si="14"/>
        <v>0</v>
      </c>
      <c r="K36" s="13">
        <f t="shared" si="14"/>
        <v>0</v>
      </c>
      <c r="L36" s="13">
        <f t="shared" si="14"/>
        <v>0</v>
      </c>
      <c r="M36" s="13">
        <f t="shared" si="14"/>
        <v>0</v>
      </c>
      <c r="N36" s="13">
        <f t="shared" si="14"/>
        <v>0</v>
      </c>
    </row>
    <row r="37" spans="1:14" x14ac:dyDescent="0.25">
      <c r="A37" s="5" t="s">
        <v>28</v>
      </c>
      <c r="B37" s="5"/>
      <c r="D37" s="2">
        <f>RANK(D35,D$53:D$55)</f>
        <v>1</v>
      </c>
      <c r="E37" s="2">
        <f t="shared" ref="E37:N37" si="15">RANK(E35,E$53:E$55)</f>
        <v>1</v>
      </c>
      <c r="F37" s="2">
        <f t="shared" si="15"/>
        <v>1</v>
      </c>
      <c r="G37" s="2">
        <f t="shared" si="15"/>
        <v>1</v>
      </c>
      <c r="H37" s="2">
        <f t="shared" si="15"/>
        <v>1</v>
      </c>
      <c r="I37" s="2">
        <f t="shared" si="15"/>
        <v>1</v>
      </c>
      <c r="J37" s="2">
        <f t="shared" si="15"/>
        <v>1</v>
      </c>
      <c r="K37" s="2">
        <f t="shared" si="15"/>
        <v>1</v>
      </c>
      <c r="L37" s="2">
        <f t="shared" si="15"/>
        <v>1</v>
      </c>
      <c r="M37" s="2">
        <f t="shared" si="15"/>
        <v>1</v>
      </c>
      <c r="N37" s="2">
        <f t="shared" si="15"/>
        <v>1</v>
      </c>
    </row>
    <row r="38" spans="1:14" x14ac:dyDescent="0.25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5">
      <c r="A39" s="5" t="s">
        <v>29</v>
      </c>
      <c r="B39" s="5"/>
      <c r="D39" s="2">
        <f t="shared" ref="D39:N39" si="16">IF(D19&gt;0,AVERAGE(D17:D18),0)</f>
        <v>0</v>
      </c>
      <c r="E39" s="2">
        <f t="shared" si="16"/>
        <v>0</v>
      </c>
      <c r="F39" s="2">
        <f t="shared" si="16"/>
        <v>0</v>
      </c>
      <c r="G39" s="2">
        <f t="shared" si="16"/>
        <v>0</v>
      </c>
      <c r="H39" s="2">
        <f t="shared" si="16"/>
        <v>0</v>
      </c>
      <c r="I39" s="2">
        <f t="shared" si="16"/>
        <v>0</v>
      </c>
      <c r="J39" s="2">
        <f t="shared" si="16"/>
        <v>0</v>
      </c>
      <c r="K39" s="2">
        <f t="shared" si="16"/>
        <v>0</v>
      </c>
      <c r="L39" s="2">
        <f t="shared" si="16"/>
        <v>0</v>
      </c>
      <c r="M39" s="2">
        <f t="shared" si="16"/>
        <v>0</v>
      </c>
      <c r="N39" s="11">
        <f t="shared" si="16"/>
        <v>0</v>
      </c>
    </row>
    <row r="40" spans="1:14" x14ac:dyDescent="0.25">
      <c r="A40" s="8" t="s">
        <v>27</v>
      </c>
      <c r="B40" s="8"/>
      <c r="D40" s="13">
        <f t="shared" ref="D40:N40" si="17">IF(D33&gt;0,D19/D33,0)</f>
        <v>0</v>
      </c>
      <c r="E40" s="13">
        <f t="shared" si="17"/>
        <v>0</v>
      </c>
      <c r="F40" s="13">
        <f t="shared" si="17"/>
        <v>0</v>
      </c>
      <c r="G40" s="13">
        <f t="shared" si="17"/>
        <v>0</v>
      </c>
      <c r="H40" s="13">
        <f t="shared" si="17"/>
        <v>0</v>
      </c>
      <c r="I40" s="13">
        <f t="shared" si="17"/>
        <v>0</v>
      </c>
      <c r="J40" s="13">
        <f t="shared" si="17"/>
        <v>0</v>
      </c>
      <c r="K40" s="13">
        <f t="shared" si="17"/>
        <v>0</v>
      </c>
      <c r="L40" s="13">
        <f t="shared" si="17"/>
        <v>0</v>
      </c>
      <c r="M40" s="13">
        <f t="shared" si="17"/>
        <v>0</v>
      </c>
      <c r="N40" s="13">
        <f t="shared" si="17"/>
        <v>0</v>
      </c>
    </row>
    <row r="41" spans="1:14" x14ac:dyDescent="0.25">
      <c r="A41" s="5" t="s">
        <v>28</v>
      </c>
      <c r="B41" s="5"/>
      <c r="D41" s="2">
        <f>RANK(D39,D$53:D$55)</f>
        <v>1</v>
      </c>
      <c r="E41" s="2">
        <f t="shared" ref="E41:N41" si="18">RANK(E39,E$53:E$55)</f>
        <v>1</v>
      </c>
      <c r="F41" s="2">
        <f t="shared" si="18"/>
        <v>1</v>
      </c>
      <c r="G41" s="2">
        <f t="shared" si="18"/>
        <v>1</v>
      </c>
      <c r="H41" s="2">
        <f t="shared" si="18"/>
        <v>1</v>
      </c>
      <c r="I41" s="2">
        <f t="shared" si="18"/>
        <v>1</v>
      </c>
      <c r="J41" s="2">
        <f t="shared" si="18"/>
        <v>1</v>
      </c>
      <c r="K41" s="2">
        <f t="shared" si="18"/>
        <v>1</v>
      </c>
      <c r="L41" s="2">
        <f t="shared" si="18"/>
        <v>1</v>
      </c>
      <c r="M41" s="2">
        <f t="shared" si="18"/>
        <v>1</v>
      </c>
      <c r="N41" s="2">
        <f t="shared" si="18"/>
        <v>1</v>
      </c>
    </row>
    <row r="42" spans="1:14" x14ac:dyDescent="0.25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25">
      <c r="A43" s="5" t="s">
        <v>30</v>
      </c>
      <c r="B43" s="5"/>
      <c r="D43" s="2">
        <f t="shared" ref="D43:N43" si="19">IF(D31&gt;0,AVERAGE(D21:D28),0)</f>
        <v>0</v>
      </c>
      <c r="E43" s="2">
        <f t="shared" si="19"/>
        <v>0</v>
      </c>
      <c r="F43" s="2">
        <f t="shared" si="19"/>
        <v>0</v>
      </c>
      <c r="G43" s="2">
        <f t="shared" si="19"/>
        <v>0</v>
      </c>
      <c r="H43" s="2">
        <f t="shared" si="19"/>
        <v>0</v>
      </c>
      <c r="I43" s="2">
        <f t="shared" si="19"/>
        <v>0</v>
      </c>
      <c r="J43" s="2">
        <f t="shared" si="19"/>
        <v>0</v>
      </c>
      <c r="K43" s="2">
        <f t="shared" si="19"/>
        <v>0</v>
      </c>
      <c r="L43" s="2">
        <f t="shared" si="19"/>
        <v>0</v>
      </c>
      <c r="M43" s="2">
        <f t="shared" si="19"/>
        <v>0</v>
      </c>
      <c r="N43" s="11">
        <f t="shared" si="19"/>
        <v>0</v>
      </c>
    </row>
    <row r="44" spans="1:14" x14ac:dyDescent="0.25">
      <c r="A44" s="8" t="s">
        <v>27</v>
      </c>
      <c r="B44" s="8"/>
      <c r="D44" s="13">
        <f>IF(D33&gt;0,D31/D33,0)</f>
        <v>0</v>
      </c>
      <c r="E44" s="13">
        <f t="shared" ref="E44:N44" si="20">IF(E33&gt;0,E31/E33,0)</f>
        <v>0</v>
      </c>
      <c r="F44" s="13">
        <f t="shared" si="20"/>
        <v>0</v>
      </c>
      <c r="G44" s="13">
        <f t="shared" si="20"/>
        <v>0</v>
      </c>
      <c r="H44" s="13">
        <f t="shared" si="20"/>
        <v>0</v>
      </c>
      <c r="I44" s="13">
        <f t="shared" si="20"/>
        <v>0</v>
      </c>
      <c r="J44" s="13">
        <f t="shared" si="20"/>
        <v>0</v>
      </c>
      <c r="K44" s="13">
        <f t="shared" si="20"/>
        <v>0</v>
      </c>
      <c r="L44" s="13">
        <f t="shared" si="20"/>
        <v>0</v>
      </c>
      <c r="M44" s="13">
        <f t="shared" si="20"/>
        <v>0</v>
      </c>
      <c r="N44" s="13">
        <f t="shared" si="20"/>
        <v>0</v>
      </c>
    </row>
    <row r="45" spans="1:14" x14ac:dyDescent="0.25">
      <c r="A45" s="5" t="s">
        <v>28</v>
      </c>
      <c r="B45" s="5"/>
      <c r="D45" s="2">
        <f>RANK(D43,D$53:D$55)</f>
        <v>1</v>
      </c>
      <c r="E45" s="2">
        <f t="shared" ref="E45:N45" si="21">RANK(E43,E$53:E$55)</f>
        <v>1</v>
      </c>
      <c r="F45" s="2">
        <f t="shared" si="21"/>
        <v>1</v>
      </c>
      <c r="G45" s="2">
        <f t="shared" si="21"/>
        <v>1</v>
      </c>
      <c r="H45" s="2">
        <f t="shared" si="21"/>
        <v>1</v>
      </c>
      <c r="I45" s="2">
        <f t="shared" si="21"/>
        <v>1</v>
      </c>
      <c r="J45" s="2">
        <f t="shared" si="21"/>
        <v>1</v>
      </c>
      <c r="K45" s="2">
        <f t="shared" si="21"/>
        <v>1</v>
      </c>
      <c r="L45" s="2">
        <f t="shared" si="21"/>
        <v>1</v>
      </c>
      <c r="M45" s="2">
        <f t="shared" si="21"/>
        <v>1</v>
      </c>
      <c r="N45" s="2">
        <f t="shared" si="21"/>
        <v>1</v>
      </c>
    </row>
    <row r="46" spans="1:14" x14ac:dyDescent="0.25">
      <c r="A46" s="3"/>
      <c r="B46" s="3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pans="1:14" x14ac:dyDescent="0.25">
      <c r="A47" s="5" t="s">
        <v>31</v>
      </c>
      <c r="B47" s="5"/>
      <c r="D47" s="11">
        <f t="shared" ref="D47:N47" si="22">D33/COUNTA($B$9:$B$28)</f>
        <v>0</v>
      </c>
      <c r="E47" s="11">
        <f t="shared" si="22"/>
        <v>0</v>
      </c>
      <c r="F47" s="11">
        <f t="shared" si="22"/>
        <v>0</v>
      </c>
      <c r="G47" s="11">
        <f t="shared" si="22"/>
        <v>0</v>
      </c>
      <c r="H47" s="11">
        <f t="shared" si="22"/>
        <v>0</v>
      </c>
      <c r="I47" s="11">
        <f t="shared" si="22"/>
        <v>0</v>
      </c>
      <c r="J47" s="11">
        <f t="shared" si="22"/>
        <v>0</v>
      </c>
      <c r="K47" s="11">
        <f t="shared" si="22"/>
        <v>0</v>
      </c>
      <c r="L47" s="11">
        <f t="shared" si="22"/>
        <v>0</v>
      </c>
      <c r="M47" s="11">
        <f t="shared" si="22"/>
        <v>0</v>
      </c>
      <c r="N47" s="11">
        <f t="shared" si="22"/>
        <v>0</v>
      </c>
    </row>
    <row r="52" spans="4:14" x14ac:dyDescent="0.25">
      <c r="D52" s="2" t="s">
        <v>32</v>
      </c>
    </row>
    <row r="53" spans="4:14" x14ac:dyDescent="0.25">
      <c r="D53">
        <f>D35</f>
        <v>0</v>
      </c>
      <c r="E53">
        <f t="shared" ref="E53:N53" si="23">E35</f>
        <v>0</v>
      </c>
      <c r="F53">
        <f t="shared" si="23"/>
        <v>0</v>
      </c>
      <c r="G53">
        <f t="shared" si="23"/>
        <v>0</v>
      </c>
      <c r="H53">
        <f t="shared" si="23"/>
        <v>0</v>
      </c>
      <c r="I53">
        <f t="shared" si="23"/>
        <v>0</v>
      </c>
      <c r="J53">
        <f t="shared" si="23"/>
        <v>0</v>
      </c>
      <c r="K53">
        <f t="shared" si="23"/>
        <v>0</v>
      </c>
      <c r="L53">
        <f t="shared" si="23"/>
        <v>0</v>
      </c>
      <c r="M53">
        <f t="shared" si="23"/>
        <v>0</v>
      </c>
      <c r="N53" s="10">
        <f t="shared" si="23"/>
        <v>0</v>
      </c>
    </row>
    <row r="54" spans="4:14" x14ac:dyDescent="0.25">
      <c r="D54">
        <f>D39</f>
        <v>0</v>
      </c>
      <c r="E54">
        <f t="shared" ref="E54:N54" si="24">E39</f>
        <v>0</v>
      </c>
      <c r="F54">
        <f t="shared" si="24"/>
        <v>0</v>
      </c>
      <c r="G54">
        <f t="shared" si="24"/>
        <v>0</v>
      </c>
      <c r="H54">
        <f t="shared" si="24"/>
        <v>0</v>
      </c>
      <c r="I54">
        <f t="shared" si="24"/>
        <v>0</v>
      </c>
      <c r="J54">
        <f t="shared" si="24"/>
        <v>0</v>
      </c>
      <c r="K54">
        <f t="shared" si="24"/>
        <v>0</v>
      </c>
      <c r="L54">
        <f t="shared" si="24"/>
        <v>0</v>
      </c>
      <c r="M54">
        <f t="shared" si="24"/>
        <v>0</v>
      </c>
      <c r="N54" s="10">
        <f t="shared" si="24"/>
        <v>0</v>
      </c>
    </row>
    <row r="55" spans="4:14" x14ac:dyDescent="0.25">
      <c r="D55">
        <f>D43</f>
        <v>0</v>
      </c>
      <c r="E55">
        <f t="shared" ref="E55:N55" si="25">E43</f>
        <v>0</v>
      </c>
      <c r="F55">
        <f t="shared" si="25"/>
        <v>0</v>
      </c>
      <c r="G55">
        <f t="shared" si="25"/>
        <v>0</v>
      </c>
      <c r="H55">
        <f t="shared" si="25"/>
        <v>0</v>
      </c>
      <c r="I55">
        <f t="shared" si="25"/>
        <v>0</v>
      </c>
      <c r="J55">
        <f t="shared" si="25"/>
        <v>0</v>
      </c>
      <c r="K55">
        <f t="shared" si="25"/>
        <v>0</v>
      </c>
      <c r="L55">
        <f t="shared" si="25"/>
        <v>0</v>
      </c>
      <c r="M55">
        <f t="shared" si="25"/>
        <v>0</v>
      </c>
      <c r="N55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Summary</vt:lpstr>
      <vt:lpstr>YR</vt:lpstr>
    </vt:vector>
  </TitlesOfParts>
  <Company>Brevard County Clerk of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a_bennett</dc:creator>
  <cp:lastModifiedBy>Kim Reynolds</cp:lastModifiedBy>
  <cp:lastPrinted>2019-04-11T17:10:43Z</cp:lastPrinted>
  <dcterms:created xsi:type="dcterms:W3CDTF">2015-12-31T15:06:33Z</dcterms:created>
  <dcterms:modified xsi:type="dcterms:W3CDTF">2019-05-14T13:07:32Z</dcterms:modified>
</cp:coreProperties>
</file>