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5" windowWidth="15195" windowHeight="7680" tabRatio="741" firstSheet="6" activeTab="7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45621"/>
</workbook>
</file>

<file path=xl/calcChain.xml><?xml version="1.0" encoding="utf-8"?>
<calcChain xmlns="http://schemas.openxmlformats.org/spreadsheetml/2006/main"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N29" i="3" l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D13" i="3"/>
  <c r="R29" i="3"/>
  <c r="O29" i="3"/>
  <c r="L29" i="3"/>
  <c r="J29" i="3"/>
  <c r="H29" i="3"/>
  <c r="F29" i="3"/>
  <c r="D29" i="3"/>
  <c r="R28" i="3"/>
  <c r="O28" i="3"/>
  <c r="L28" i="3"/>
  <c r="J28" i="3"/>
  <c r="H28" i="3"/>
  <c r="F28" i="3"/>
  <c r="D28" i="3"/>
  <c r="R27" i="3"/>
  <c r="O27" i="3"/>
  <c r="L27" i="3"/>
  <c r="J27" i="3"/>
  <c r="H27" i="3"/>
  <c r="F27" i="3"/>
  <c r="D27" i="3"/>
  <c r="R26" i="3"/>
  <c r="O26" i="3"/>
  <c r="L26" i="3"/>
  <c r="J26" i="3"/>
  <c r="H26" i="3"/>
  <c r="F26" i="3"/>
  <c r="D26" i="3"/>
  <c r="R25" i="3"/>
  <c r="O25" i="3"/>
  <c r="L25" i="3"/>
  <c r="J25" i="3"/>
  <c r="H25" i="3"/>
  <c r="F25" i="3"/>
  <c r="D25" i="3"/>
  <c r="R24" i="3"/>
  <c r="O24" i="3"/>
  <c r="L24" i="3"/>
  <c r="J24" i="3"/>
  <c r="H24" i="3"/>
  <c r="F24" i="3"/>
  <c r="D24" i="3"/>
  <c r="R23" i="3"/>
  <c r="O23" i="3"/>
  <c r="L23" i="3"/>
  <c r="J23" i="3"/>
  <c r="H23" i="3"/>
  <c r="F23" i="3"/>
  <c r="D23" i="3"/>
  <c r="R22" i="3"/>
  <c r="O22" i="3"/>
  <c r="L22" i="3"/>
  <c r="J22" i="3"/>
  <c r="H22" i="3"/>
  <c r="F22" i="3"/>
  <c r="D22" i="3"/>
  <c r="R21" i="3"/>
  <c r="O21" i="3"/>
  <c r="L21" i="3"/>
  <c r="J21" i="3"/>
  <c r="H21" i="3"/>
  <c r="F21" i="3"/>
  <c r="D21" i="3"/>
  <c r="R20" i="3"/>
  <c r="O20" i="3"/>
  <c r="L20" i="3"/>
  <c r="J20" i="3"/>
  <c r="H20" i="3"/>
  <c r="F20" i="3"/>
  <c r="D20" i="3"/>
  <c r="R19" i="3"/>
  <c r="O19" i="3"/>
  <c r="L19" i="3"/>
  <c r="J19" i="3"/>
  <c r="H19" i="3"/>
  <c r="F19" i="3"/>
  <c r="D19" i="3"/>
  <c r="R18" i="3"/>
  <c r="O18" i="3"/>
  <c r="L18" i="3"/>
  <c r="J18" i="3"/>
  <c r="H18" i="3"/>
  <c r="F18" i="3"/>
  <c r="D18" i="3"/>
  <c r="R17" i="3"/>
  <c r="O17" i="3"/>
  <c r="L17" i="3"/>
  <c r="J17" i="3"/>
  <c r="H17" i="3"/>
  <c r="F17" i="3"/>
  <c r="D17" i="3"/>
  <c r="R16" i="3"/>
  <c r="O16" i="3"/>
  <c r="L16" i="3"/>
  <c r="J16" i="3"/>
  <c r="H16" i="3"/>
  <c r="F16" i="3"/>
  <c r="D16" i="3"/>
  <c r="R15" i="3"/>
  <c r="O15" i="3"/>
  <c r="L15" i="3"/>
  <c r="J15" i="3"/>
  <c r="H15" i="3"/>
  <c r="F15" i="3"/>
  <c r="D15" i="3"/>
  <c r="R14" i="3"/>
  <c r="O14" i="3"/>
  <c r="L14" i="3"/>
  <c r="J14" i="3"/>
  <c r="H14" i="3"/>
  <c r="F14" i="3"/>
  <c r="D14" i="3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13" i="3"/>
  <c r="R31" i="3" s="1"/>
  <c r="O13" i="3"/>
  <c r="O31" i="3" s="1"/>
  <c r="L13" i="3"/>
  <c r="L31" i="3" s="1"/>
  <c r="J13" i="3"/>
  <c r="J31" i="3" s="1"/>
  <c r="H13" i="3"/>
  <c r="H31" i="3" s="1"/>
  <c r="F13" i="3"/>
  <c r="F31" i="3" s="1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<sst xmlns="http://schemas.openxmlformats.org/spreadsheetml/2006/main" count="406" uniqueCount="45">
  <si>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</si>
  <si>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</si>
  <si>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</si>
  <si>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</si>
  <si>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</si>
  <si>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</si>
  <si>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</si>
  <si>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</si>
  <si>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</si>
  <si>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</si>
  <si>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</si>
  <si>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</si>
  <si>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</si>
  <si>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</si>
  <si>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</si>
  <si>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</si>
  <si>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</si>
  <si>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</si>
  <si>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</si>
  <si>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</si>
  <si>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</si>
  <si>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</si>
  <si>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</si>
  <si>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</si>
  <si>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</si>
  <si>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</si>
  <si>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</si>
  <si>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</si>
  <si>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</si>
  <si>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</si>
  <si>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</si>
  <si>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</si>
  <si>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</si>
  <si>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</si>
  <si>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</si>
  <si>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</si>
  <si>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</si>
  <si>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</si>
  <si>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</si>
  <si>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</si>
  <si>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</si>
  <si>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</si>
  <si>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</si>
  <si>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JAN-DEC 2017 TOTALS</t>
  </si>
  <si>
    <t>Number of Cases Filed by Location January - December 2017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</si>
</sst>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zoomScaleNormal="10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3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3"/>
      <c r="Q13" s="14"/>
      <c r="R13" s="14">
        <v>0</v>
      </c>
      <c r="S13" s="2"/>
      <c r="T13" s="4">
        <f t="shared" ref="T13:T29" si="0">SUM(D13:S13)</f>
        <v>5</v>
      </c>
      <c r="U13" s="5"/>
    </row>
    <row r="14" spans="1:23" ht="18" customHeight="1" x14ac:dyDescent="0.2">
      <c r="A14" s="2"/>
      <c r="B14" s="37" t="s">
        <v>12</v>
      </c>
      <c r="C14" s="37"/>
      <c r="D14" s="14">
        <v>30</v>
      </c>
      <c r="E14" s="2"/>
      <c r="F14" s="14">
        <v>23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295</v>
      </c>
      <c r="P14" s="3"/>
      <c r="Q14" s="14"/>
      <c r="R14" s="14">
        <v>0</v>
      </c>
      <c r="S14" s="2"/>
      <c r="T14" s="4">
        <f t="shared" si="0"/>
        <v>350</v>
      </c>
      <c r="U14" s="5"/>
    </row>
    <row r="15" spans="1:23" ht="18" customHeight="1" x14ac:dyDescent="0.2">
      <c r="A15" s="2"/>
      <c r="B15" s="37" t="s">
        <v>13</v>
      </c>
      <c r="C15" s="37"/>
      <c r="D15" s="14">
        <v>24</v>
      </c>
      <c r="E15" s="2"/>
      <c r="F15" s="14">
        <v>11</v>
      </c>
      <c r="G15" s="2"/>
      <c r="H15" s="14">
        <v>36</v>
      </c>
      <c r="I15" s="2"/>
      <c r="J15" s="14">
        <v>23</v>
      </c>
      <c r="K15" s="2"/>
      <c r="L15" s="14">
        <v>15</v>
      </c>
      <c r="M15" s="2"/>
      <c r="N15" s="14">
        <v>0</v>
      </c>
      <c r="O15" s="14">
        <v>302</v>
      </c>
      <c r="P15" s="3"/>
      <c r="Q15" s="14"/>
      <c r="R15" s="14">
        <v>0</v>
      </c>
      <c r="S15" s="2"/>
      <c r="T15" s="4">
        <f t="shared" si="0"/>
        <v>411</v>
      </c>
      <c r="U15" s="5"/>
    </row>
    <row r="16" spans="1:23" ht="18" customHeight="1" x14ac:dyDescent="0.2">
      <c r="A16" s="2"/>
      <c r="B16" s="37" t="s">
        <v>14</v>
      </c>
      <c r="C16" s="37"/>
      <c r="D16" s="14">
        <v>44</v>
      </c>
      <c r="E16" s="2"/>
      <c r="F16" s="14">
        <v>37</v>
      </c>
      <c r="G16" s="2"/>
      <c r="H16" s="14">
        <v>27</v>
      </c>
      <c r="I16" s="2"/>
      <c r="J16" s="14">
        <v>1</v>
      </c>
      <c r="K16" s="2"/>
      <c r="L16" s="14">
        <v>6</v>
      </c>
      <c r="M16" s="2"/>
      <c r="N16" s="14">
        <v>611</v>
      </c>
      <c r="O16" s="14">
        <v>23</v>
      </c>
      <c r="P16" s="3"/>
      <c r="Q16" s="14"/>
      <c r="R16" s="14">
        <v>0</v>
      </c>
      <c r="S16" s="2"/>
      <c r="T16" s="4">
        <f t="shared" si="0"/>
        <v>749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122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10</v>
      </c>
      <c r="P17" s="3"/>
      <c r="Q17" s="14"/>
      <c r="R17" s="14">
        <v>0</v>
      </c>
      <c r="S17" s="2"/>
      <c r="T17" s="4">
        <f t="shared" si="0"/>
        <v>145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3"/>
      <c r="Q18" s="14"/>
      <c r="R18" s="14">
        <v>0</v>
      </c>
      <c r="S18" s="2"/>
      <c r="T18" s="4">
        <f t="shared" si="0"/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19</v>
      </c>
      <c r="E19" s="2"/>
      <c r="F19" s="14">
        <v>80</v>
      </c>
      <c r="G19" s="2"/>
      <c r="H19" s="14">
        <v>20</v>
      </c>
      <c r="I19" s="2"/>
      <c r="J19" s="14">
        <v>7</v>
      </c>
      <c r="K19" s="2"/>
      <c r="L19" s="14">
        <v>5</v>
      </c>
      <c r="M19" s="2"/>
      <c r="N19" s="14">
        <v>0</v>
      </c>
      <c r="O19" s="14">
        <v>124</v>
      </c>
      <c r="P19" s="3"/>
      <c r="Q19" s="14"/>
      <c r="R19" s="14">
        <v>0</v>
      </c>
      <c r="S19" s="2"/>
      <c r="T19" s="4">
        <f t="shared" si="0"/>
        <v>255</v>
      </c>
      <c r="U19" s="5"/>
    </row>
    <row r="20" spans="1:21" ht="18" customHeight="1" x14ac:dyDescent="0.2">
      <c r="A20" s="2"/>
      <c r="B20" s="37" t="s">
        <v>18</v>
      </c>
      <c r="C20" s="37"/>
      <c r="D20" s="14">
        <v>224</v>
      </c>
      <c r="E20" s="2"/>
      <c r="F20" s="14">
        <v>85</v>
      </c>
      <c r="G20" s="2"/>
      <c r="H20" s="14">
        <v>7</v>
      </c>
      <c r="I20" s="2"/>
      <c r="J20" s="14">
        <v>0</v>
      </c>
      <c r="K20" s="2"/>
      <c r="L20" s="14">
        <v>16</v>
      </c>
      <c r="M20" s="2"/>
      <c r="N20" s="14">
        <v>170</v>
      </c>
      <c r="O20" s="14">
        <v>4</v>
      </c>
      <c r="P20" s="3"/>
      <c r="Q20" s="14"/>
      <c r="R20" s="14">
        <v>0</v>
      </c>
      <c r="S20" s="2"/>
      <c r="T20" s="4">
        <f t="shared" si="0"/>
        <v>506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7</v>
      </c>
      <c r="O21" s="14">
        <v>2</v>
      </c>
      <c r="P21" s="3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37" t="s">
        <v>20</v>
      </c>
      <c r="C22" s="37"/>
      <c r="D22" s="14">
        <v>158</v>
      </c>
      <c r="E22" s="2"/>
      <c r="F22" s="14">
        <v>106</v>
      </c>
      <c r="G22" s="2"/>
      <c r="H22" s="14">
        <v>106</v>
      </c>
      <c r="I22" s="2"/>
      <c r="J22" s="14">
        <v>11</v>
      </c>
      <c r="K22" s="2"/>
      <c r="L22" s="14">
        <v>6</v>
      </c>
      <c r="M22" s="2"/>
      <c r="N22" s="14">
        <v>0</v>
      </c>
      <c r="O22" s="14">
        <v>187</v>
      </c>
      <c r="P22" s="3"/>
      <c r="Q22" s="14"/>
      <c r="R22" s="14">
        <v>0</v>
      </c>
      <c r="S22" s="2"/>
      <c r="T22" s="4">
        <f t="shared" si="0"/>
        <v>574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78</v>
      </c>
      <c r="P23" s="3"/>
      <c r="Q23" s="14"/>
      <c r="R23" s="14">
        <v>0</v>
      </c>
      <c r="S23" s="2"/>
      <c r="T23" s="4">
        <f t="shared" si="0"/>
        <v>85</v>
      </c>
      <c r="U23" s="5"/>
    </row>
    <row r="24" spans="1:21" ht="18" customHeight="1" x14ac:dyDescent="0.2">
      <c r="A24" s="2"/>
      <c r="B24" s="37" t="s">
        <v>22</v>
      </c>
      <c r="C24" s="37"/>
      <c r="D24" s="14">
        <v>244</v>
      </c>
      <c r="E24" s="2"/>
      <c r="F24" s="14">
        <v>17</v>
      </c>
      <c r="G24" s="2"/>
      <c r="H24" s="14">
        <v>2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3"/>
      <c r="Q24" s="14"/>
      <c r="R24" s="14">
        <v>0</v>
      </c>
      <c r="S24" s="2"/>
      <c r="T24" s="4">
        <f t="shared" si="0"/>
        <v>269</v>
      </c>
      <c r="U24" s="5"/>
    </row>
    <row r="25" spans="1:21" ht="18" customHeight="1" x14ac:dyDescent="0.2">
      <c r="A25" s="2"/>
      <c r="B25" s="37" t="s">
        <v>23</v>
      </c>
      <c r="C25" s="37"/>
      <c r="D25" s="14">
        <v>14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3"/>
      <c r="Q25" s="14"/>
      <c r="R25" s="14">
        <v>0</v>
      </c>
      <c r="S25" s="2"/>
      <c r="T25" s="4">
        <f t="shared" si="0"/>
        <v>79</v>
      </c>
      <c r="U25" s="29">
        <f>SUM(D25:T25)</f>
        <v>158</v>
      </c>
    </row>
    <row r="26" spans="1:21" ht="18" customHeight="1" x14ac:dyDescent="0.2">
      <c r="A26" s="2"/>
      <c r="B26" s="37" t="s">
        <v>24</v>
      </c>
      <c r="C26" s="37"/>
      <c r="D26" s="14">
        <v>213</v>
      </c>
      <c r="E26" s="2"/>
      <c r="F26" s="14">
        <v>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353</v>
      </c>
      <c r="O26" s="14">
        <v>26</v>
      </c>
      <c r="P26" s="3"/>
      <c r="Q26" s="14"/>
      <c r="R26" s="14">
        <v>0</v>
      </c>
      <c r="S26" s="2"/>
      <c r="T26" s="4">
        <f t="shared" si="0"/>
        <v>595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0</v>
      </c>
      <c r="P27" s="3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37" t="s">
        <v>26</v>
      </c>
      <c r="C28" s="37"/>
      <c r="D28" s="14">
        <v>7</v>
      </c>
      <c r="E28" s="2"/>
      <c r="F28" s="14">
        <v>10</v>
      </c>
      <c r="G28" s="2"/>
      <c r="H28" s="14">
        <v>10</v>
      </c>
      <c r="I28" s="2"/>
      <c r="J28" s="14">
        <v>4</v>
      </c>
      <c r="K28" s="2"/>
      <c r="L28" s="14">
        <v>3</v>
      </c>
      <c r="M28" s="2"/>
      <c r="N28" s="14">
        <v>0</v>
      </c>
      <c r="O28" s="14">
        <v>431</v>
      </c>
      <c r="P28" s="3"/>
      <c r="Q28" s="14"/>
      <c r="R28" s="14">
        <v>0</v>
      </c>
      <c r="S28" s="2"/>
      <c r="T28" s="4">
        <f t="shared" si="0"/>
        <v>465</v>
      </c>
      <c r="U28" s="5"/>
    </row>
    <row r="29" spans="1:21" ht="18" customHeight="1" x14ac:dyDescent="0.2">
      <c r="A29" s="2"/>
      <c r="B29" s="37" t="s">
        <v>27</v>
      </c>
      <c r="C29" s="37"/>
      <c r="D29" s="14">
        <v>1431</v>
      </c>
      <c r="E29" s="2"/>
      <c r="F29" s="14">
        <v>1018</v>
      </c>
      <c r="G29" s="2"/>
      <c r="H29" s="14">
        <v>313</v>
      </c>
      <c r="I29" s="2"/>
      <c r="J29" s="14">
        <v>47</v>
      </c>
      <c r="K29" s="2"/>
      <c r="L29" s="14">
        <v>198</v>
      </c>
      <c r="M29" s="2"/>
      <c r="N29" s="14">
        <v>24</v>
      </c>
      <c r="O29" s="14">
        <v>0</v>
      </c>
      <c r="P29" s="3"/>
      <c r="Q29" s="14"/>
      <c r="R29" s="14">
        <v>0</v>
      </c>
      <c r="S29" s="2"/>
      <c r="T29" s="4">
        <f t="shared" si="0"/>
        <v>3031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JANUARY 2017 TOTAL</v>
      </c>
      <c r="B31" s="36"/>
      <c r="C31" s="36"/>
      <c r="D31" s="4">
        <f>SUM(D13:D29)</f>
        <v>2417</v>
      </c>
      <c r="E31" s="5"/>
      <c r="F31" s="4">
        <f>SUM(F13:F29)</f>
        <v>1548</v>
      </c>
      <c r="G31" s="5"/>
      <c r="H31" s="4">
        <f>SUM(H13:H29)</f>
        <v>533</v>
      </c>
      <c r="I31" s="5"/>
      <c r="J31" s="4">
        <f>SUM(J13:J29)</f>
        <v>96</v>
      </c>
      <c r="K31" s="5"/>
      <c r="L31" s="4">
        <f>SUM(L13:L29)</f>
        <v>254</v>
      </c>
      <c r="M31" s="5"/>
      <c r="N31" s="4">
        <f>SUM(N13:N29)</f>
        <v>1183</v>
      </c>
      <c r="O31" s="4">
        <f>SUM(O13:O29)</f>
        <v>1525</v>
      </c>
      <c r="P31" s="4"/>
      <c r="Q31" s="4"/>
      <c r="R31" s="4">
        <f>SUM(R13:R29)</f>
        <v>0</v>
      </c>
      <c r="S31" s="5"/>
      <c r="T31" s="4">
        <f t="shared" ref="T31" si="1">SUM(D31:R31)</f>
        <v>7556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OCTOBER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NOVEMBER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DECEMBER 2017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">
      <c r="A6" s="16"/>
      <c r="B6" s="16"/>
    </row>
    <row r="7" spans="1:23" x14ac:dyDescent="0.2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">
      <c r="A13" s="2"/>
      <c r="B13" s="37" t="s">
        <v>11</v>
      </c>
      <c r="C13" s="37"/>
      <c r="D13" s="7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23</v>
      </c>
      <c r="E13" s="2"/>
      <c r="F13" s="7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7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7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7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7</v>
      </c>
      <c r="P13" s="3"/>
      <c r="Q13" s="14"/>
      <c r="R13" s="7">
        <f>'JAN CASES BY LOC'!R13+'FEB CASES BY LOC'!R13+'MAR CASES BY LOC'!R13+'APR CASES BY LOC'!R13+'MAY CASES BY LOC'!R13+'JUN CASES BY LOC'!R13+'JUL CASES BY LOC'!R13+'AUG CASES BY LOC'!R13+'SEP CASES BY LOC'!R13+'OCT CASES BY LOC'!R13+'NOV CASES BY LOC'!R13+'DEC CASES BY LOC'!R13</f>
        <v>0</v>
      </c>
      <c r="S13" s="3"/>
      <c r="T13" s="10">
        <f>SUM(D13:R13)</f>
        <v>30</v>
      </c>
      <c r="U13" s="2"/>
    </row>
    <row r="14" spans="1:23" ht="18" customHeight="1" x14ac:dyDescent="0.2">
      <c r="A14" s="2"/>
      <c r="B14" s="37" t="s">
        <v>12</v>
      </c>
      <c r="C14" s="37"/>
      <c r="D14" s="7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115</v>
      </c>
      <c r="E14" s="2"/>
      <c r="F14" s="7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159</v>
      </c>
      <c r="G14" s="14"/>
      <c r="H14" s="7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18</v>
      </c>
      <c r="I14" s="14"/>
      <c r="J14" s="7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6</v>
      </c>
      <c r="K14" s="14"/>
      <c r="L14" s="7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1</v>
      </c>
      <c r="M14" s="14"/>
      <c r="N14" s="7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2684</v>
      </c>
      <c r="P14" s="14"/>
      <c r="Q14" s="14"/>
      <c r="R14" s="7">
        <f>'JAN CASES BY LOC'!R14+'FEB CASES BY LOC'!R14+'MAR CASES BY LOC'!R14+'APR CASES BY LOC'!R14+'MAY CASES BY LOC'!R14+'JUN CASES BY LOC'!R14+'JUL CASES BY LOC'!R14+'AUG CASES BY LOC'!R14+'SEP CASES BY LOC'!R14+'OCT CASES BY LOC'!R14+'NOV CASES BY LOC'!R14+'DEC CASES BY LOC'!R14</f>
        <v>0</v>
      </c>
      <c r="S14" s="2"/>
      <c r="T14" s="10">
        <f t="shared" ref="T14:T31" si="0">SUM(D14:R14)</f>
        <v>2983</v>
      </c>
      <c r="U14" s="2"/>
    </row>
    <row r="15" spans="1:23" ht="18" customHeight="1" x14ac:dyDescent="0.2">
      <c r="A15" s="2"/>
      <c r="B15" s="37" t="s">
        <v>13</v>
      </c>
      <c r="C15" s="37"/>
      <c r="D15" s="7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184</v>
      </c>
      <c r="E15" s="2"/>
      <c r="F15" s="7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133</v>
      </c>
      <c r="G15" s="14"/>
      <c r="H15" s="7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239</v>
      </c>
      <c r="I15" s="14"/>
      <c r="J15" s="7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172</v>
      </c>
      <c r="K15" s="14"/>
      <c r="L15" s="7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71</v>
      </c>
      <c r="M15" s="14"/>
      <c r="N15" s="7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2317</v>
      </c>
      <c r="P15" s="14"/>
      <c r="Q15" s="14"/>
      <c r="R15" s="7">
        <f>'JAN CASES BY LOC'!R15+'FEB CASES BY LOC'!R15+'MAR CASES BY LOC'!R15+'APR CASES BY LOC'!R15+'MAY CASES BY LOC'!R15+'JUN CASES BY LOC'!R15+'JUL CASES BY LOC'!R15+'AUG CASES BY LOC'!R15+'SEP CASES BY LOC'!R15+'OCT CASES BY LOC'!R15+'NOV CASES BY LOC'!R15+'DEC CASES BY LOC'!R15</f>
        <v>0</v>
      </c>
      <c r="S15" s="2"/>
      <c r="T15" s="10">
        <f t="shared" si="0"/>
        <v>3116</v>
      </c>
      <c r="U15" s="2"/>
    </row>
    <row r="16" spans="1:23" ht="18" customHeight="1" x14ac:dyDescent="0.2">
      <c r="A16" s="2"/>
      <c r="B16" s="37" t="s">
        <v>14</v>
      </c>
      <c r="C16" s="37"/>
      <c r="D16" s="7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372</v>
      </c>
      <c r="E16" s="2"/>
      <c r="F16" s="7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523</v>
      </c>
      <c r="G16" s="14"/>
      <c r="H16" s="7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190</v>
      </c>
      <c r="I16" s="14"/>
      <c r="J16" s="7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12</v>
      </c>
      <c r="K16" s="14"/>
      <c r="L16" s="7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14</v>
      </c>
      <c r="M16" s="14"/>
      <c r="N16" s="7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4856</v>
      </c>
      <c r="O16" s="7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340</v>
      </c>
      <c r="P16" s="14"/>
      <c r="Q16" s="14"/>
      <c r="R16" s="7">
        <f>'JAN CASES BY LOC'!R16+'FEB CASES BY LOC'!R16+'MAR CASES BY LOC'!R16+'APR CASES BY LOC'!R16+'MAY CASES BY LOC'!R16+'JUN CASES BY LOC'!R16+'JUL CASES BY LOC'!R16+'AUG CASES BY LOC'!R16+'SEP CASES BY LOC'!R16+'OCT CASES BY LOC'!R16+'NOV CASES BY LOC'!R16+'DEC CASES BY LOC'!R16</f>
        <v>0</v>
      </c>
      <c r="S16" s="2"/>
      <c r="T16" s="10">
        <f t="shared" si="0"/>
        <v>6307</v>
      </c>
      <c r="U16" s="2"/>
    </row>
    <row r="17" spans="1:22" ht="18" customHeight="1" x14ac:dyDescent="0.2">
      <c r="A17" s="2"/>
      <c r="B17" s="37" t="s">
        <v>15</v>
      </c>
      <c r="C17" s="37"/>
      <c r="D17" s="7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1</v>
      </c>
      <c r="E17" s="2"/>
      <c r="F17" s="7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1064</v>
      </c>
      <c r="G17" s="14"/>
      <c r="H17" s="7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14"/>
      <c r="J17" s="7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14"/>
      <c r="L17" s="7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14"/>
      <c r="N17" s="7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114</v>
      </c>
      <c r="O17" s="7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90</v>
      </c>
      <c r="P17" s="14"/>
      <c r="Q17" s="14"/>
      <c r="R17" s="7">
        <f>'JAN CASES BY LOC'!R17+'FEB CASES BY LOC'!R17+'MAR CASES BY LOC'!R17+'APR CASES BY LOC'!R17+'MAY CASES BY LOC'!R17+'JUN CASES BY LOC'!R17+'JUL CASES BY LOC'!R17+'AUG CASES BY LOC'!R17+'SEP CASES BY LOC'!R17+'OCT CASES BY LOC'!R17+'NOV CASES BY LOC'!R17+'DEC CASES BY LOC'!R17</f>
        <v>0</v>
      </c>
      <c r="S17" s="2"/>
      <c r="T17" s="10">
        <f t="shared" si="0"/>
        <v>1269</v>
      </c>
      <c r="U17" s="2"/>
    </row>
    <row r="18" spans="1:22" ht="18" customHeight="1" x14ac:dyDescent="0.2">
      <c r="A18" s="2"/>
      <c r="B18" s="37" t="s">
        <v>16</v>
      </c>
      <c r="C18" s="37"/>
      <c r="D18" s="7">
        <f>'JAN CASES BY LOC'!D18+'FEB CASES BY LOC'!D18+'MAR CASES BY LOC'!D18+'APR CASES BY LOC'!D18+'MAY CASES BY LOC'!D18+'JUN CASES BY LOC'!D18+'JUL CASES BY LOC'!D18+'AUG CASES BY LOC'!D18+'SEP CASES BY LOC'!D18+'OCT CASES BY LOC'!D18+'NOV CASES BY LOC'!D18+'DEC CASES BY LOC'!D18</f>
        <v>8</v>
      </c>
      <c r="E18" s="2"/>
      <c r="F18" s="7">
        <f>'JAN CASES BY LOC'!F18+'FEB CASES BY LOC'!F18+'MAR CASES BY LOC'!F18+'APR CASES BY LOC'!F18+'MAY CASES BY LOC'!F18+'JUN CASES BY LOC'!F18+'JUL CASES BY LOC'!F18+'AUG CASES BY LOC'!F18+'SEP CASES BY LOC'!F18+'OCT CASES BY LOC'!F18+'NOV CASES BY LOC'!F18+'DEC CASES BY LOC'!F18</f>
        <v>0</v>
      </c>
      <c r="G18" s="14"/>
      <c r="H18" s="7">
        <f>'JAN CASES BY LOC'!H18+'FEB CASES BY LOC'!H18+'MAR CASES BY LOC'!H18+'APR CASES BY LOC'!H18+'MAY CASES BY LOC'!H18+'JUN CASES BY LOC'!H18+'JUL CASES BY LOC'!H18+'AUG CASES BY LOC'!H18+'SEP CASES BY LOC'!H18+'OCT CASES BY LOC'!H18+'NOV CASES BY LOC'!H18+'DEC CASES BY LOC'!H18</f>
        <v>0</v>
      </c>
      <c r="I18" s="14"/>
      <c r="J18" s="7">
        <f>'JAN CASES BY LOC'!J18+'FEB CASES BY LOC'!J18+'MAR CASES BY LOC'!J18+'APR CASES BY LOC'!J18+'MAY CASES BY LOC'!J18+'JUN CASES BY LOC'!J18+'JUL CASES BY LOC'!J18+'AUG CASES BY LOC'!J18+'SEP CASES BY LOC'!J18+'OCT CASES BY LOC'!J18+'NOV CASES BY LOC'!J18+'DEC CASES BY LOC'!J18</f>
        <v>0</v>
      </c>
      <c r="K18" s="14"/>
      <c r="L18" s="7">
        <f>'JAN CASES BY LOC'!L18+'FEB CASES BY LOC'!L18+'MAR CASES BY LOC'!L18+'APR CASES BY LOC'!L18+'MAY CASES BY LOC'!L18+'JUN CASES BY LOC'!L18+'JUL CASES BY LOC'!L18+'AUG CASES BY LOC'!L18+'SEP CASES BY LOC'!L18+'OCT CASES BY LOC'!L18+'NOV CASES BY LOC'!L18+'DEC CASES BY LOC'!L18</f>
        <v>0</v>
      </c>
      <c r="M18" s="14"/>
      <c r="N18" s="7">
        <f>'JAN CASES BY LOC'!N18+'FEB CASES BY LOC'!N18+'MAR CASES BY LOC'!N18+'APR CASES BY LOC'!N18+'MAY CASES BY LOC'!N18+'JUN CASES BY LOC'!N18+'JUL CASES BY LOC'!N18+'AUG CASES BY LOC'!N18+'SEP CASES BY LOC'!N18+'OCT CASES BY LOC'!N18+'NOV CASES BY LOC'!N18+'DEC CASES BY LOC'!N18</f>
        <v>34</v>
      </c>
      <c r="O18" s="7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1</v>
      </c>
      <c r="P18" s="14"/>
      <c r="Q18" s="14"/>
      <c r="R18" s="7">
        <f>'JAN CASES BY LOC'!R18+'FEB CASES BY LOC'!R18+'MAR CASES BY LOC'!R18+'APR CASES BY LOC'!R18+'MAY CASES BY LOC'!R18+'JUN CASES BY LOC'!R18+'JUL CASES BY LOC'!R18+'AUG CASES BY LOC'!R18+'SEP CASES BY LOC'!R18+'OCT CASES BY LOC'!R18+'NOV CASES BY LOC'!R18+'DEC CASES BY LOC'!R18</f>
        <v>0</v>
      </c>
      <c r="S18" s="2"/>
      <c r="T18" s="10">
        <f t="shared" si="0"/>
        <v>43</v>
      </c>
      <c r="U18" s="2"/>
    </row>
    <row r="19" spans="1:22" ht="18" customHeight="1" x14ac:dyDescent="0.2">
      <c r="A19" s="2"/>
      <c r="B19" s="37" t="s">
        <v>17</v>
      </c>
      <c r="C19" s="37"/>
      <c r="D19" s="7">
        <f>'JAN CASES BY LOC'!D19+'FEB CASES BY LOC'!D19+'MAR CASES BY LOC'!D19+'APR CASES BY LOC'!D19+'MAY CASES BY LOC'!D19+'JUN CASES BY LOC'!D19+'JUL CASES BY LOC'!D19+'AUG CASES BY LOC'!D19+'SEP CASES BY LOC'!D19+'OCT CASES BY LOC'!D19+'NOV CASES BY LOC'!D19+'DEC CASES BY LOC'!D19</f>
        <v>155</v>
      </c>
      <c r="E19" s="2"/>
      <c r="F19" s="7">
        <f>'JAN CASES BY LOC'!F19+'FEB CASES BY LOC'!F19+'MAR CASES BY LOC'!F19+'APR CASES BY LOC'!F19+'MAY CASES BY LOC'!F19+'JUN CASES BY LOC'!F19+'JUL CASES BY LOC'!F19+'AUG CASES BY LOC'!F19+'SEP CASES BY LOC'!F19+'OCT CASES BY LOC'!F19+'NOV CASES BY LOC'!F19+'DEC CASES BY LOC'!F19</f>
        <v>667</v>
      </c>
      <c r="G19" s="14"/>
      <c r="H19" s="7">
        <f>'JAN CASES BY LOC'!H19+'FEB CASES BY LOC'!H19+'MAR CASES BY LOC'!H19+'APR CASES BY LOC'!H19+'MAY CASES BY LOC'!H19+'JUN CASES BY LOC'!H19+'JUL CASES BY LOC'!H19+'AUG CASES BY LOC'!H19+'SEP CASES BY LOC'!H19+'OCT CASES BY LOC'!H19+'NOV CASES BY LOC'!H19+'DEC CASES BY LOC'!H19</f>
        <v>197</v>
      </c>
      <c r="I19" s="14"/>
      <c r="J19" s="7">
        <f>'JAN CASES BY LOC'!J19+'FEB CASES BY LOC'!J19+'MAR CASES BY LOC'!J19+'APR CASES BY LOC'!J19+'MAY CASES BY LOC'!J19+'JUN CASES BY LOC'!J19+'JUL CASES BY LOC'!J19+'AUG CASES BY LOC'!J19+'SEP CASES BY LOC'!J19+'OCT CASES BY LOC'!J19+'NOV CASES BY LOC'!J19+'DEC CASES BY LOC'!J19</f>
        <v>83</v>
      </c>
      <c r="K19" s="14"/>
      <c r="L19" s="7">
        <f>'JAN CASES BY LOC'!L19+'FEB CASES BY LOC'!L19+'MAR CASES BY LOC'!L19+'APR CASES BY LOC'!L19+'MAY CASES BY LOC'!L19+'JUN CASES BY LOC'!L19+'JUL CASES BY LOC'!L19+'AUG CASES BY LOC'!L19+'SEP CASES BY LOC'!L19+'OCT CASES BY LOC'!L19+'NOV CASES BY LOC'!L19+'DEC CASES BY LOC'!L19</f>
        <v>40</v>
      </c>
      <c r="M19" s="14"/>
      <c r="N19" s="7">
        <f>'JAN CASES BY LOC'!N19+'FEB CASES BY LOC'!N19+'MAR CASES BY LOC'!N19+'APR CASES BY LOC'!N19+'MAY CASES BY LOC'!N19+'JUN CASES BY LOC'!N19+'JUL CASES BY LOC'!N19+'AUG CASES BY LOC'!N19+'SEP CASES BY LOC'!N19+'OCT CASES BY LOC'!N19+'NOV CASES BY LOC'!N19+'DEC CASES BY LOC'!N19</f>
        <v>0</v>
      </c>
      <c r="O19" s="7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1049</v>
      </c>
      <c r="P19" s="14"/>
      <c r="Q19" s="14"/>
      <c r="R19" s="7">
        <f>'JAN CASES BY LOC'!R19+'FEB CASES BY LOC'!R19+'MAR CASES BY LOC'!R19+'APR CASES BY LOC'!R19+'MAY CASES BY LOC'!R19+'JUN CASES BY LOC'!R19+'JUL CASES BY LOC'!R19+'AUG CASES BY LOC'!R19+'SEP CASES BY LOC'!R19+'OCT CASES BY LOC'!R19+'NOV CASES BY LOC'!R19+'DEC CASES BY LOC'!R19</f>
        <v>0</v>
      </c>
      <c r="S19" s="2"/>
      <c r="T19" s="10">
        <f t="shared" si="0"/>
        <v>2191</v>
      </c>
      <c r="U19" s="2"/>
    </row>
    <row r="20" spans="1:22" ht="18" customHeight="1" x14ac:dyDescent="0.2">
      <c r="A20" s="2"/>
      <c r="B20" s="37" t="s">
        <v>18</v>
      </c>
      <c r="C20" s="37"/>
      <c r="D20" s="7">
        <f>'JAN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2133</v>
      </c>
      <c r="E20" s="2"/>
      <c r="F20" s="7">
        <f>'JAN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512</v>
      </c>
      <c r="G20" s="14"/>
      <c r="H20" s="7">
        <f>'JAN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197</v>
      </c>
      <c r="I20" s="14"/>
      <c r="J20" s="7">
        <f>'JAN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1</v>
      </c>
      <c r="K20" s="14"/>
      <c r="L20" s="7">
        <f>'JAN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76</v>
      </c>
      <c r="M20" s="14"/>
      <c r="N20" s="7">
        <f>'JAN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1456</v>
      </c>
      <c r="O20" s="7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51</v>
      </c>
      <c r="P20" s="14"/>
      <c r="Q20" s="14"/>
      <c r="R20" s="7">
        <f>'JAN CASES BY LOC'!R20+'FEB CASES BY LOC'!R20+'MAR CASES BY LOC'!R20+'APR CASES BY LOC'!R20+'MAY CASES BY LOC'!R20+'JUN CASES BY LOC'!R20+'JUL CASES BY LOC'!R20+'AUG CASES BY LOC'!R20+'SEP CASES BY LOC'!R20+'OCT CASES BY LOC'!R20+'NOV CASES BY LOC'!R20+'DEC CASES BY LOC'!R20</f>
        <v>0</v>
      </c>
      <c r="S20" s="2"/>
      <c r="T20" s="10">
        <f t="shared" si="0"/>
        <v>4426</v>
      </c>
      <c r="U20" s="2"/>
    </row>
    <row r="21" spans="1:22" ht="18" customHeight="1" x14ac:dyDescent="0.2">
      <c r="A21" s="2"/>
      <c r="B21" s="37" t="s">
        <v>19</v>
      </c>
      <c r="C21" s="37"/>
      <c r="D21" s="7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7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222</v>
      </c>
      <c r="G21" s="14"/>
      <c r="H21" s="7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14"/>
      <c r="J21" s="7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14"/>
      <c r="L21" s="7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14"/>
      <c r="N21" s="7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29</v>
      </c>
      <c r="O21" s="7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16</v>
      </c>
      <c r="P21" s="14"/>
      <c r="Q21" s="14"/>
      <c r="R21" s="7">
        <f>'JAN CASES BY LOC'!R21+'FEB CASES BY LOC'!R21+'MAR CASES BY LOC'!R21+'APR CASES BY LOC'!R21+'MAY CASES BY LOC'!R21+'JUN CASES BY LOC'!R21+'JUL CASES BY LOC'!R21+'AUG CASES BY LOC'!R21+'SEP CASES BY LOC'!R21+'OCT CASES BY LOC'!R21+'NOV CASES BY LOC'!R21+'DEC CASES BY LOC'!R21</f>
        <v>0</v>
      </c>
      <c r="S21" s="2"/>
      <c r="T21" s="10">
        <f t="shared" si="0"/>
        <v>267</v>
      </c>
      <c r="U21" s="2"/>
    </row>
    <row r="22" spans="1:22" ht="18" customHeight="1" x14ac:dyDescent="0.2">
      <c r="A22" s="2"/>
      <c r="B22" s="37" t="s">
        <v>20</v>
      </c>
      <c r="C22" s="37"/>
      <c r="D22" s="7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1376</v>
      </c>
      <c r="E22" s="2"/>
      <c r="F22" s="7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980</v>
      </c>
      <c r="G22" s="14"/>
      <c r="H22" s="7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986</v>
      </c>
      <c r="I22" s="14"/>
      <c r="J22" s="7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91</v>
      </c>
      <c r="K22" s="14"/>
      <c r="L22" s="7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62</v>
      </c>
      <c r="M22" s="14"/>
      <c r="N22" s="7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1396</v>
      </c>
      <c r="P22" s="14"/>
      <c r="Q22" s="14"/>
      <c r="R22" s="7">
        <f>'JAN CASES BY LOC'!R22+'FEB CASES BY LOC'!R22+'MAR CASES BY LOC'!R22+'APR CASES BY LOC'!R22+'MAY CASES BY LOC'!R22+'JUN CASES BY LOC'!R22+'JUL CASES BY LOC'!R22+'AUG CASES BY LOC'!R22+'SEP CASES BY LOC'!R22+'OCT CASES BY LOC'!R22+'NOV CASES BY LOC'!R22+'DEC CASES BY LOC'!R22</f>
        <v>0</v>
      </c>
      <c r="S22" s="2"/>
      <c r="T22" s="10">
        <f t="shared" si="0"/>
        <v>4891</v>
      </c>
      <c r="U22" s="2"/>
    </row>
    <row r="23" spans="1:22" ht="18" customHeight="1" x14ac:dyDescent="0.2">
      <c r="A23" s="2"/>
      <c r="B23" s="37" t="s">
        <v>21</v>
      </c>
      <c r="C23" s="37"/>
      <c r="D23" s="7">
        <f>'JAN CASES BY LOC'!D23+'FEB CASES BY LOC'!D23+'MAR CASES BY LOC'!D23+'APR CASES BY LOC'!D23+'MAY CASES BY LOC'!D23+'JUN CASES BY LOC'!D23+'JUL CASES BY LOC'!D23+'AUG CASES BY LOC'!D23+'SEP CASES BY LOC'!D23+'OCT CASES BY LOC'!D23+'NOV CASES BY LOC'!D23+'DEC CASES BY LOC'!D23</f>
        <v>0</v>
      </c>
      <c r="E23" s="2"/>
      <c r="F23" s="7">
        <f>'JAN CASES BY LOC'!F23+'FEB CASES BY LOC'!F23+'MAR CASES BY LOC'!F23+'APR CASES BY LOC'!F23+'MAY CASES BY LOC'!F23+'JUN CASES BY LOC'!F23+'JUL CASES BY LOC'!F23+'AUG CASES BY LOC'!F23+'SEP CASES BY LOC'!F23+'OCT CASES BY LOC'!F23+'NOV CASES BY LOC'!F23+'DEC CASES BY LOC'!F23</f>
        <v>64</v>
      </c>
      <c r="G23" s="14"/>
      <c r="H23" s="7">
        <f>'JAN CASES BY LOC'!H23+'FEB CASES BY LOC'!H23+'MAR CASES BY LOC'!H23+'APR CASES BY LOC'!H23+'MAY CASES BY LOC'!H23+'JUN CASES BY LOC'!H23+'JUL CASES BY LOC'!H23+'AUG CASES BY LOC'!H23+'SEP CASES BY LOC'!H23+'OCT CASES BY LOC'!H23+'NOV CASES BY LOC'!H23+'DEC CASES BY LOC'!H23</f>
        <v>5</v>
      </c>
      <c r="I23" s="14"/>
      <c r="J23" s="7">
        <f>'JAN CASES BY LOC'!J23+'FEB CASES BY LOC'!J23+'MAR CASES BY LOC'!J23+'APR CASES BY LOC'!J23+'MAY CASES BY LOC'!J23+'JUN CASES BY LOC'!J23+'JUL CASES BY LOC'!J23+'AUG CASES BY LOC'!J23+'SEP CASES BY LOC'!J23+'OCT CASES BY LOC'!J23+'NOV CASES BY LOC'!J23+'DEC CASES BY LOC'!J23</f>
        <v>0</v>
      </c>
      <c r="K23" s="14"/>
      <c r="L23" s="7">
        <f>'JAN CASES BY LOC'!L23+'FEB CASES BY LOC'!L23+'MAR CASES BY LOC'!L23+'APR CASES BY LOC'!L23+'MAY CASES BY LOC'!L23+'JUN CASES BY LOC'!L23+'JUL CASES BY LOC'!L23+'AUG CASES BY LOC'!L23+'SEP CASES BY LOC'!L23+'OCT CASES BY LOC'!L23+'NOV CASES BY LOC'!L23+'DEC CASES BY LOC'!L23</f>
        <v>2</v>
      </c>
      <c r="M23" s="14"/>
      <c r="N23" s="7">
        <f>'JAN CASES BY LOC'!N23+'FEB CASES BY LOC'!N23+'MAR CASES BY LOC'!N23+'APR CASES BY LOC'!N23+'MAY CASES BY LOC'!N23+'JUN CASES BY LOC'!N23+'JUL CASES BY LOC'!N23+'AUG CASES BY LOC'!N23+'SEP CASES BY LOC'!N23+'OCT CASES BY LOC'!N23+'NOV CASES BY LOC'!N23+'DEC CASES BY LOC'!N23</f>
        <v>0</v>
      </c>
      <c r="O23" s="7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708</v>
      </c>
      <c r="P23" s="14"/>
      <c r="Q23" s="14"/>
      <c r="R23" s="7">
        <f>'JAN CASES BY LOC'!R23+'FEB CASES BY LOC'!R23+'MAR CASES BY LOC'!R23+'APR CASES BY LOC'!R23+'MAY CASES BY LOC'!R23+'JUN CASES BY LOC'!R23+'JUL CASES BY LOC'!R23+'AUG CASES BY LOC'!R23+'SEP CASES BY LOC'!R23+'OCT CASES BY LOC'!R23+'NOV CASES BY LOC'!R23+'DEC CASES BY LOC'!R23</f>
        <v>0</v>
      </c>
      <c r="S23" s="2"/>
      <c r="T23" s="10">
        <f t="shared" si="0"/>
        <v>779</v>
      </c>
      <c r="U23" s="2"/>
    </row>
    <row r="24" spans="1:22" ht="18" customHeight="1" x14ac:dyDescent="0.2">
      <c r="A24" s="2"/>
      <c r="B24" s="37" t="s">
        <v>22</v>
      </c>
      <c r="C24" s="37"/>
      <c r="D24" s="7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1968</v>
      </c>
      <c r="E24" s="2"/>
      <c r="F24" s="7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76</v>
      </c>
      <c r="G24" s="14"/>
      <c r="H24" s="7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26</v>
      </c>
      <c r="I24" s="14"/>
      <c r="J24" s="7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17</v>
      </c>
      <c r="K24" s="14"/>
      <c r="L24" s="7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17</v>
      </c>
      <c r="M24" s="14"/>
      <c r="N24" s="7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4</v>
      </c>
      <c r="P24" s="14"/>
      <c r="Q24" s="14"/>
      <c r="R24" s="7">
        <f>'JAN CASES BY LOC'!R24+'FEB CASES BY LOC'!R24+'MAR CASES BY LOC'!R24+'APR CASES BY LOC'!R24+'MAY CASES BY LOC'!R24+'JUN CASES BY LOC'!R24+'JUL CASES BY LOC'!R24+'AUG CASES BY LOC'!R24+'SEP CASES BY LOC'!R24+'OCT CASES BY LOC'!R24+'NOV CASES BY LOC'!R24+'DEC CASES BY LOC'!R24</f>
        <v>0</v>
      </c>
      <c r="S24" s="2"/>
      <c r="T24" s="10">
        <f t="shared" si="0"/>
        <v>2108</v>
      </c>
      <c r="U24" s="2"/>
    </row>
    <row r="25" spans="1:22" ht="18" customHeight="1" x14ac:dyDescent="0.2">
      <c r="A25" s="2"/>
      <c r="B25" s="37" t="s">
        <v>23</v>
      </c>
      <c r="C25" s="37"/>
      <c r="D25" s="7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101</v>
      </c>
      <c r="E25" s="2"/>
      <c r="F25" s="7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113</v>
      </c>
      <c r="G25" s="14"/>
      <c r="H25" s="7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103</v>
      </c>
      <c r="I25" s="14"/>
      <c r="J25" s="7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14"/>
      <c r="L25" s="7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0</v>
      </c>
      <c r="M25" s="14"/>
      <c r="N25" s="7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367</v>
      </c>
      <c r="P25" s="14"/>
      <c r="Q25" s="14"/>
      <c r="R25" s="7">
        <f>'JAN CASES BY LOC'!R25+'FEB CASES BY LOC'!R25+'MAR CASES BY LOC'!R25+'APR CASES BY LOC'!R25+'MAY CASES BY LOC'!R25+'JUN CASES BY LOC'!R25+'JUL CASES BY LOC'!R25+'AUG CASES BY LOC'!R25+'SEP CASES BY LOC'!R25+'OCT CASES BY LOC'!R25+'NOV CASES BY LOC'!R25+'DEC CASES BY LOC'!R25</f>
        <v>0</v>
      </c>
      <c r="S25" s="2"/>
      <c r="T25" s="10">
        <f t="shared" si="0"/>
        <v>684</v>
      </c>
      <c r="U25" s="2"/>
    </row>
    <row r="26" spans="1:22" ht="18" customHeight="1" x14ac:dyDescent="0.2">
      <c r="A26" s="2"/>
      <c r="B26" s="37" t="s">
        <v>24</v>
      </c>
      <c r="C26" s="37"/>
      <c r="D26" s="7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1560</v>
      </c>
      <c r="E26" s="2"/>
      <c r="F26" s="7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182</v>
      </c>
      <c r="G26" s="14"/>
      <c r="H26" s="7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1</v>
      </c>
      <c r="I26" s="14"/>
      <c r="J26" s="7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14"/>
      <c r="L26" s="7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14"/>
      <c r="N26" s="7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3045</v>
      </c>
      <c r="O26" s="7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335</v>
      </c>
      <c r="P26" s="14"/>
      <c r="Q26" s="14"/>
      <c r="R26" s="7">
        <f>'JAN CASES BY LOC'!R26+'FEB CASES BY LOC'!R26+'MAR CASES BY LOC'!R26+'APR CASES BY LOC'!R26+'MAY CASES BY LOC'!R26+'JUN CASES BY LOC'!R26+'JUL CASES BY LOC'!R26+'AUG CASES BY LOC'!R26+'SEP CASES BY LOC'!R26+'OCT CASES BY LOC'!R26+'NOV CASES BY LOC'!R26+'DEC CASES BY LOC'!R26</f>
        <v>0</v>
      </c>
      <c r="S26" s="2"/>
      <c r="T26" s="10">
        <f t="shared" si="0"/>
        <v>5123</v>
      </c>
      <c r="U26" s="2"/>
    </row>
    <row r="27" spans="1:22" ht="18" customHeight="1" x14ac:dyDescent="0.2">
      <c r="A27" s="2"/>
      <c r="B27" s="37" t="s">
        <v>25</v>
      </c>
      <c r="C27" s="37"/>
      <c r="D27" s="7">
        <f>'JAN CASES BY LOC'!D27+'FEB CASES BY LOC'!D27+'MAR CASES BY LOC'!D27+'APR CASES BY LOC'!D27+'MAY CASES BY LOC'!D27+'JUN CASES BY LOC'!D27+'JUL CASES BY LOC'!D27+'AUG CASES BY LOC'!D27+'SEP CASES BY LOC'!D27+'OCT CASES BY LOC'!D27+'NOV CASES BY LOC'!D27+'DEC CASES BY LOC'!D27</f>
        <v>61</v>
      </c>
      <c r="E27" s="2"/>
      <c r="F27" s="7">
        <f>'JAN CASES BY LOC'!F27+'FEB CASES BY LOC'!F27+'MAR CASES BY LOC'!F27+'APR CASES BY LOC'!F27+'MAY CASES BY LOC'!F27+'JUN CASES BY LOC'!F27+'JUL CASES BY LOC'!F27+'AUG CASES BY LOC'!F27+'SEP CASES BY LOC'!F27+'OCT CASES BY LOC'!F27+'NOV CASES BY LOC'!F27+'DEC CASES BY LOC'!F27</f>
        <v>3</v>
      </c>
      <c r="G27" s="14"/>
      <c r="H27" s="7">
        <f>'JAN CASES BY LOC'!H27+'FEB CASES BY LOC'!H27+'MAR CASES BY LOC'!H27+'APR CASES BY LOC'!H27+'MAY CASES BY LOC'!H27+'JUN CASES BY LOC'!H27+'JUL CASES BY LOC'!H27+'AUG CASES BY LOC'!H27+'SEP CASES BY LOC'!H27+'OCT CASES BY LOC'!H27+'NOV CASES BY LOC'!H27+'DEC CASES BY LOC'!H27</f>
        <v>0</v>
      </c>
      <c r="I27" s="14"/>
      <c r="J27" s="7">
        <f>'JAN CASES BY LOC'!J27+'FEB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14"/>
      <c r="L27" s="7">
        <f>'JAN CASES BY LOC'!L27+'FEB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14"/>
      <c r="N27" s="7">
        <f>'JAN CASES BY LOC'!N27+'FEB CASES BY LOC'!N27+'MAR CASES BY LOC'!N27+'APR CASES BY LOC'!N27+'MAY CASES BY LOC'!N27+'JUN CASES BY LOC'!N27+'JUL CASES BY LOC'!N27+'AUG CASES BY LOC'!N27+'SEP CASES BY LOC'!N27+'OCT CASES BY LOC'!N27+'NOV CASES BY LOC'!N27+'DEC CASES BY LOC'!N27</f>
        <v>54</v>
      </c>
      <c r="O27" s="7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1</v>
      </c>
      <c r="P27" s="14"/>
      <c r="Q27" s="14"/>
      <c r="R27" s="7">
        <f>'JAN CASES BY LOC'!R27+'FEB CASES BY LOC'!R27+'MAR CASES BY LOC'!R27+'APR CASES BY LOC'!R27+'MAY CASES BY LOC'!R27+'JUN CASES BY LOC'!R27+'JUL CASES BY LOC'!R27+'AUG CASES BY LOC'!R27+'SEP CASES BY LOC'!R27+'OCT CASES BY LOC'!R27+'NOV CASES BY LOC'!R27+'DEC CASES BY LOC'!R27</f>
        <v>0</v>
      </c>
      <c r="S27" s="2"/>
      <c r="T27" s="10">
        <f t="shared" si="0"/>
        <v>119</v>
      </c>
      <c r="U27" s="2"/>
    </row>
    <row r="28" spans="1:22" ht="18" customHeight="1" x14ac:dyDescent="0.2">
      <c r="A28" s="2"/>
      <c r="B28" s="37" t="s">
        <v>26</v>
      </c>
      <c r="C28" s="37"/>
      <c r="D28" s="7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66</v>
      </c>
      <c r="E28" s="2"/>
      <c r="F28" s="7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86</v>
      </c>
      <c r="G28" s="14"/>
      <c r="H28" s="7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70</v>
      </c>
      <c r="I28" s="14"/>
      <c r="J28" s="7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34</v>
      </c>
      <c r="K28" s="14"/>
      <c r="L28" s="7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17</v>
      </c>
      <c r="M28" s="14"/>
      <c r="N28" s="7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2855</v>
      </c>
      <c r="P28" s="14"/>
      <c r="Q28" s="14"/>
      <c r="R28" s="7">
        <f>'JAN CASES BY LOC'!R28+'FEB CASES BY LOC'!R28+'MAR CASES BY LOC'!R28+'APR CASES BY LOC'!R28+'MAY CASES BY LOC'!R28+'JUN CASES BY LOC'!R28+'JUL CASES BY LOC'!R28+'AUG CASES BY LOC'!R28+'SEP CASES BY LOC'!R28+'OCT CASES BY LOC'!R28+'NOV CASES BY LOC'!R28+'DEC CASES BY LOC'!R28</f>
        <v>0</v>
      </c>
      <c r="S28" s="2"/>
      <c r="T28" s="10">
        <f t="shared" si="0"/>
        <v>3128</v>
      </c>
      <c r="U28" s="2"/>
    </row>
    <row r="29" spans="1:22" ht="18" customHeight="1" x14ac:dyDescent="0.2">
      <c r="A29" s="2"/>
      <c r="B29" s="37" t="s">
        <v>27</v>
      </c>
      <c r="C29" s="37"/>
      <c r="D29" s="7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15660</v>
      </c>
      <c r="E29" s="2"/>
      <c r="F29" s="7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5266</v>
      </c>
      <c r="G29" s="14"/>
      <c r="H29" s="7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2999</v>
      </c>
      <c r="I29" s="14"/>
      <c r="J29" s="7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376</v>
      </c>
      <c r="K29" s="14"/>
      <c r="L29" s="7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1075</v>
      </c>
      <c r="M29" s="14"/>
      <c r="N29" s="7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112</v>
      </c>
      <c r="O29" s="7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14"/>
      <c r="Q29" s="14"/>
      <c r="R29" s="7">
        <f>'JAN CASES BY LOC'!R29+'FEB CASES BY LOC'!R29+'MAR CASES BY LOC'!R29+'APR CASES BY LOC'!R29+'MAY CASES BY LOC'!R29+'JUN CASES BY LOC'!R29+'JUL CASES BY LOC'!R29+'AUG CASES BY LOC'!R29+'SEP CASES BY LOC'!R29+'OCT CASES BY LOC'!R29+'NOV CASES BY LOC'!R29+'DEC CASES BY LOC'!R29</f>
        <v>0</v>
      </c>
      <c r="S29" s="2"/>
      <c r="T29" s="10">
        <f t="shared" si="0"/>
        <v>25488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47" t="str">
        <f>A10</f>
        <v>JAN-DEC 2017 TOTALS</v>
      </c>
      <c r="B31" s="48"/>
      <c r="C31" s="48"/>
      <c r="D31" s="10">
        <f>SUM(D13:D30)</f>
        <v>23783</v>
      </c>
      <c r="E31" s="10"/>
      <c r="F31" s="10">
        <f>SUM(F13:F30)</f>
        <v>10050</v>
      </c>
      <c r="G31" s="10"/>
      <c r="H31" s="10">
        <f>SUM(H13:H30)</f>
        <v>5031</v>
      </c>
      <c r="I31" s="10"/>
      <c r="J31" s="10">
        <f>SUM(J13:J30)</f>
        <v>792</v>
      </c>
      <c r="K31" s="10"/>
      <c r="L31" s="10">
        <f>SUM(L13:L30)</f>
        <v>1375</v>
      </c>
      <c r="M31" s="10"/>
      <c r="N31" s="10">
        <f>SUM(N13:N30)</f>
        <v>9700</v>
      </c>
      <c r="O31" s="10">
        <f>SUM(O13:O30)</f>
        <v>12221</v>
      </c>
      <c r="P31" s="10"/>
      <c r="Q31" s="10"/>
      <c r="R31" s="10">
        <f>SUM(R13:R30)</f>
        <v>0</v>
      </c>
      <c r="S31" s="10"/>
      <c r="T31" s="10">
        <f t="shared" si="0"/>
        <v>62952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SUM(D13:R13)</f>
        <v>2</v>
      </c>
      <c r="U13" s="5"/>
    </row>
    <row r="14" spans="1:23" ht="18" customHeight="1" x14ac:dyDescent="0.2">
      <c r="A14" s="2"/>
      <c r="B14" s="37" t="s">
        <v>12</v>
      </c>
      <c r="C14" s="37"/>
      <c r="D14" s="14">
        <v>11</v>
      </c>
      <c r="E14" s="2"/>
      <c r="F14" s="14">
        <v>13</v>
      </c>
      <c r="G14" s="2"/>
      <c r="H14" s="14">
        <v>3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312</v>
      </c>
      <c r="P14" s="14"/>
      <c r="Q14" s="14"/>
      <c r="R14" s="14">
        <v>0</v>
      </c>
      <c r="S14" s="2"/>
      <c r="T14" s="4">
        <f t="shared" ref="T14:T29" si="0">SUM(D14:R14)</f>
        <v>339</v>
      </c>
      <c r="U14" s="5"/>
    </row>
    <row r="15" spans="1:23" ht="18" customHeight="1" x14ac:dyDescent="0.2">
      <c r="A15" s="2"/>
      <c r="B15" s="37" t="s">
        <v>13</v>
      </c>
      <c r="C15" s="37"/>
      <c r="D15" s="14">
        <v>21</v>
      </c>
      <c r="E15" s="2"/>
      <c r="F15" s="14">
        <v>11</v>
      </c>
      <c r="G15" s="2"/>
      <c r="H15" s="14">
        <v>34</v>
      </c>
      <c r="I15" s="2"/>
      <c r="J15" s="14">
        <v>19</v>
      </c>
      <c r="K15" s="2"/>
      <c r="L15" s="14">
        <v>9</v>
      </c>
      <c r="M15" s="2"/>
      <c r="N15" s="14">
        <v>0</v>
      </c>
      <c r="O15" s="14">
        <v>278</v>
      </c>
      <c r="P15" s="14"/>
      <c r="Q15" s="14"/>
      <c r="R15" s="14">
        <v>0</v>
      </c>
      <c r="S15" s="2"/>
      <c r="T15" s="4">
        <f t="shared" si="0"/>
        <v>372</v>
      </c>
      <c r="U15" s="5"/>
    </row>
    <row r="16" spans="1:23" ht="18" customHeight="1" x14ac:dyDescent="0.2">
      <c r="A16" s="2"/>
      <c r="B16" s="37" t="s">
        <v>14</v>
      </c>
      <c r="C16" s="37"/>
      <c r="D16" s="14">
        <v>34</v>
      </c>
      <c r="E16" s="2"/>
      <c r="F16" s="14">
        <v>29</v>
      </c>
      <c r="G16" s="2"/>
      <c r="H16" s="14">
        <v>24</v>
      </c>
      <c r="I16" s="2"/>
      <c r="J16" s="14">
        <v>0</v>
      </c>
      <c r="K16" s="2"/>
      <c r="L16" s="14">
        <v>0</v>
      </c>
      <c r="M16" s="2"/>
      <c r="N16" s="14">
        <v>597</v>
      </c>
      <c r="O16" s="14">
        <v>58</v>
      </c>
      <c r="P16" s="14"/>
      <c r="Q16" s="14"/>
      <c r="R16" s="14">
        <v>0</v>
      </c>
      <c r="S16" s="2"/>
      <c r="T16" s="4">
        <f t="shared" si="0"/>
        <v>742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11</v>
      </c>
      <c r="O17" s="14">
        <v>25</v>
      </c>
      <c r="P17" s="14"/>
      <c r="Q17" s="14"/>
      <c r="R17" s="14">
        <v>0</v>
      </c>
      <c r="S17" s="2"/>
      <c r="T17" s="4">
        <f t="shared" si="0"/>
        <v>167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4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17</v>
      </c>
      <c r="E19" s="2"/>
      <c r="F19" s="14">
        <v>66</v>
      </c>
      <c r="G19" s="2"/>
      <c r="H19" s="14">
        <v>18</v>
      </c>
      <c r="I19" s="2"/>
      <c r="J19" s="14">
        <v>6</v>
      </c>
      <c r="K19" s="2"/>
      <c r="L19" s="14">
        <v>4</v>
      </c>
      <c r="M19" s="2"/>
      <c r="N19" s="14">
        <v>0</v>
      </c>
      <c r="O19" s="14">
        <v>140</v>
      </c>
      <c r="P19" s="14"/>
      <c r="Q19" s="14"/>
      <c r="R19" s="14">
        <v>0</v>
      </c>
      <c r="S19" s="2"/>
      <c r="T19" s="4">
        <f t="shared" si="0"/>
        <v>251</v>
      </c>
      <c r="U19" s="5"/>
    </row>
    <row r="20" spans="1:21" ht="18" customHeight="1" x14ac:dyDescent="0.2">
      <c r="A20" s="2"/>
      <c r="B20" s="37" t="s">
        <v>18</v>
      </c>
      <c r="C20" s="37"/>
      <c r="D20" s="14">
        <v>249</v>
      </c>
      <c r="E20" s="2"/>
      <c r="F20" s="14">
        <v>44</v>
      </c>
      <c r="G20" s="2"/>
      <c r="H20" s="14">
        <v>22</v>
      </c>
      <c r="I20" s="2"/>
      <c r="J20" s="14">
        <v>0</v>
      </c>
      <c r="K20" s="2"/>
      <c r="L20" s="14">
        <v>2</v>
      </c>
      <c r="M20" s="2"/>
      <c r="N20" s="14">
        <v>189</v>
      </c>
      <c r="O20" s="14">
        <v>22</v>
      </c>
      <c r="P20" s="14"/>
      <c r="Q20" s="14"/>
      <c r="R20" s="14">
        <v>0</v>
      </c>
      <c r="S20" s="2"/>
      <c r="T20" s="4">
        <f t="shared" si="0"/>
        <v>528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3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37" t="s">
        <v>20</v>
      </c>
      <c r="C22" s="37"/>
      <c r="D22" s="14">
        <v>168</v>
      </c>
      <c r="E22" s="2"/>
      <c r="F22" s="14">
        <v>112</v>
      </c>
      <c r="G22" s="2"/>
      <c r="H22" s="14">
        <v>122</v>
      </c>
      <c r="I22" s="2"/>
      <c r="J22" s="14">
        <v>17</v>
      </c>
      <c r="K22" s="2"/>
      <c r="L22" s="14">
        <v>6</v>
      </c>
      <c r="M22" s="2"/>
      <c r="N22" s="14">
        <v>0</v>
      </c>
      <c r="O22" s="14">
        <v>154</v>
      </c>
      <c r="P22" s="14"/>
      <c r="Q22" s="14"/>
      <c r="R22" s="14">
        <v>0</v>
      </c>
      <c r="S22" s="2"/>
      <c r="T22" s="4">
        <f t="shared" si="0"/>
        <v>579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5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74</v>
      </c>
      <c r="P23" s="14"/>
      <c r="Q23" s="14"/>
      <c r="R23" s="14">
        <v>0</v>
      </c>
      <c r="S23" s="2"/>
      <c r="T23" s="4">
        <f t="shared" si="0"/>
        <v>81</v>
      </c>
      <c r="U23" s="5"/>
    </row>
    <row r="24" spans="1:21" ht="18" customHeight="1" x14ac:dyDescent="0.2">
      <c r="A24" s="2"/>
      <c r="B24" s="37" t="s">
        <v>22</v>
      </c>
      <c r="C24" s="37"/>
      <c r="D24" s="14">
        <v>177</v>
      </c>
      <c r="E24" s="2"/>
      <c r="F24" s="14">
        <v>1</v>
      </c>
      <c r="G24" s="2"/>
      <c r="H24" s="14">
        <v>1</v>
      </c>
      <c r="I24" s="2"/>
      <c r="J24" s="14">
        <v>2</v>
      </c>
      <c r="K24" s="2"/>
      <c r="L24" s="14">
        <v>2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184</v>
      </c>
      <c r="U24" s="5"/>
    </row>
    <row r="25" spans="1:21" ht="18" customHeight="1" x14ac:dyDescent="0.2">
      <c r="A25" s="2"/>
      <c r="B25" s="37" t="s">
        <v>23</v>
      </c>
      <c r="C25" s="37"/>
      <c r="D25" s="14">
        <v>7</v>
      </c>
      <c r="E25" s="2"/>
      <c r="F25" s="14">
        <v>13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38</v>
      </c>
      <c r="P25" s="14"/>
      <c r="Q25" s="14"/>
      <c r="R25" s="14">
        <v>0</v>
      </c>
      <c r="S25" s="2"/>
      <c r="T25" s="4">
        <f t="shared" si="0"/>
        <v>65</v>
      </c>
      <c r="U25" s="29"/>
    </row>
    <row r="26" spans="1:21" ht="18" customHeight="1" x14ac:dyDescent="0.2">
      <c r="A26" s="2"/>
      <c r="B26" s="37" t="s">
        <v>24</v>
      </c>
      <c r="C26" s="37"/>
      <c r="D26" s="14">
        <v>153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337</v>
      </c>
      <c r="O26" s="14">
        <v>51</v>
      </c>
      <c r="P26" s="14"/>
      <c r="Q26" s="14"/>
      <c r="R26" s="14">
        <v>0</v>
      </c>
      <c r="S26" s="2"/>
      <c r="T26" s="4">
        <f t="shared" si="0"/>
        <v>549</v>
      </c>
      <c r="U26" s="5"/>
    </row>
    <row r="27" spans="1:21" ht="18" customHeight="1" x14ac:dyDescent="0.2">
      <c r="A27" s="2"/>
      <c r="B27" s="37" t="s">
        <v>25</v>
      </c>
      <c r="C27" s="37"/>
      <c r="D27" s="14">
        <v>9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8</v>
      </c>
      <c r="O27" s="14">
        <v>0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37" t="s">
        <v>26</v>
      </c>
      <c r="C28" s="37"/>
      <c r="D28" s="14">
        <v>14</v>
      </c>
      <c r="E28" s="2"/>
      <c r="F28" s="14">
        <v>4</v>
      </c>
      <c r="G28" s="2"/>
      <c r="H28" s="14">
        <v>9</v>
      </c>
      <c r="I28" s="2"/>
      <c r="J28" s="14">
        <v>6</v>
      </c>
      <c r="K28" s="2"/>
      <c r="L28" s="14">
        <v>1</v>
      </c>
      <c r="M28" s="2"/>
      <c r="N28" s="14">
        <v>0</v>
      </c>
      <c r="O28" s="14">
        <v>307</v>
      </c>
      <c r="P28" s="14"/>
      <c r="Q28" s="14"/>
      <c r="R28" s="14">
        <v>0</v>
      </c>
      <c r="S28" s="2"/>
      <c r="T28" s="4">
        <f t="shared" si="0"/>
        <v>341</v>
      </c>
      <c r="U28" s="5"/>
    </row>
    <row r="29" spans="1:21" ht="18" customHeight="1" x14ac:dyDescent="0.2">
      <c r="A29" s="2"/>
      <c r="B29" s="37" t="s">
        <v>27</v>
      </c>
      <c r="C29" s="37"/>
      <c r="D29" s="14">
        <v>1647</v>
      </c>
      <c r="E29" s="2"/>
      <c r="F29" s="14">
        <v>785</v>
      </c>
      <c r="G29" s="2"/>
      <c r="H29" s="14">
        <v>437</v>
      </c>
      <c r="I29" s="2"/>
      <c r="J29" s="14">
        <v>49</v>
      </c>
      <c r="K29" s="2"/>
      <c r="L29" s="14">
        <v>81</v>
      </c>
      <c r="M29" s="2"/>
      <c r="N29" s="14">
        <v>88</v>
      </c>
      <c r="O29" s="14">
        <v>0</v>
      </c>
      <c r="P29" s="14"/>
      <c r="Q29" s="14"/>
      <c r="R29" s="14">
        <v>0</v>
      </c>
      <c r="S29" s="2"/>
      <c r="T29" s="4">
        <f t="shared" si="0"/>
        <v>3087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FEBRUARY 2017 TOTAL</v>
      </c>
      <c r="B31" s="36"/>
      <c r="C31" s="36"/>
      <c r="D31" s="4">
        <f>SUM(D13:D29)</f>
        <v>2509</v>
      </c>
      <c r="E31" s="5"/>
      <c r="F31" s="4">
        <f>SUM(F13:F29)</f>
        <v>1255</v>
      </c>
      <c r="G31" s="5"/>
      <c r="H31" s="4">
        <f>SUM(H13:H29)</f>
        <v>679</v>
      </c>
      <c r="I31" s="5"/>
      <c r="J31" s="4">
        <f>SUM(J13:J29)</f>
        <v>99</v>
      </c>
      <c r="K31" s="5"/>
      <c r="L31" s="4">
        <f>SUM(L13:L30)</f>
        <v>105</v>
      </c>
      <c r="M31" s="5"/>
      <c r="N31" s="4">
        <f>SUM(N13:N30)</f>
        <v>1237</v>
      </c>
      <c r="O31" s="4">
        <f>SUM(O13:O30)</f>
        <v>1463</v>
      </c>
      <c r="P31" s="4"/>
      <c r="Q31" s="4"/>
      <c r="R31" s="4">
        <f>SUM(R13:R29)</f>
        <v>0</v>
      </c>
      <c r="S31" s="5"/>
      <c r="T31" s="4">
        <f>SUM(T13:T29)</f>
        <v>7347</v>
      </c>
      <c r="U31" s="2"/>
    </row>
  </sheetData>
  <mergeCells count="30"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N28" sqref="N2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13</v>
      </c>
      <c r="E14" s="2"/>
      <c r="F14" s="14">
        <v>22</v>
      </c>
      <c r="G14" s="2"/>
      <c r="H14" s="14">
        <v>7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368</v>
      </c>
      <c r="P14" s="14"/>
      <c r="Q14" s="14"/>
      <c r="R14" s="14">
        <v>0</v>
      </c>
      <c r="S14" s="2"/>
      <c r="T14" s="4">
        <f t="shared" ref="T14:T29" si="0">SUM(D14:S14)</f>
        <v>411</v>
      </c>
      <c r="U14" s="5"/>
    </row>
    <row r="15" spans="1:23" ht="18" customHeight="1" x14ac:dyDescent="0.2">
      <c r="A15" s="2"/>
      <c r="B15" s="37" t="s">
        <v>13</v>
      </c>
      <c r="C15" s="37"/>
      <c r="D15" s="14">
        <v>16</v>
      </c>
      <c r="E15" s="2"/>
      <c r="F15" s="14">
        <v>12</v>
      </c>
      <c r="G15" s="2"/>
      <c r="H15" s="14">
        <v>24</v>
      </c>
      <c r="I15" s="2"/>
      <c r="J15" s="14">
        <v>24</v>
      </c>
      <c r="K15" s="2"/>
      <c r="L15" s="14">
        <v>12</v>
      </c>
      <c r="M15" s="2"/>
      <c r="N15" s="14">
        <v>0</v>
      </c>
      <c r="O15" s="14">
        <v>308</v>
      </c>
      <c r="P15" s="14"/>
      <c r="Q15" s="14"/>
      <c r="R15" s="14">
        <v>0</v>
      </c>
      <c r="S15" s="2"/>
      <c r="T15" s="4">
        <f t="shared" si="0"/>
        <v>396</v>
      </c>
      <c r="U15" s="5"/>
    </row>
    <row r="16" spans="1:23" ht="18" customHeight="1" x14ac:dyDescent="0.2">
      <c r="A16" s="2"/>
      <c r="B16" s="37" t="s">
        <v>14</v>
      </c>
      <c r="C16" s="37"/>
      <c r="D16" s="14">
        <v>38</v>
      </c>
      <c r="E16" s="2"/>
      <c r="F16" s="14">
        <v>241</v>
      </c>
      <c r="G16" s="2"/>
      <c r="H16" s="14">
        <v>22</v>
      </c>
      <c r="I16" s="2"/>
      <c r="J16" s="14">
        <v>1</v>
      </c>
      <c r="K16" s="2"/>
      <c r="L16" s="14">
        <v>2</v>
      </c>
      <c r="M16" s="2"/>
      <c r="N16" s="14">
        <v>422</v>
      </c>
      <c r="O16" s="14">
        <v>37</v>
      </c>
      <c r="P16" s="14"/>
      <c r="Q16" s="14"/>
      <c r="R16" s="14">
        <v>0</v>
      </c>
      <c r="S16" s="2"/>
      <c r="T16" s="4">
        <f t="shared" si="0"/>
        <v>763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142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12</v>
      </c>
      <c r="O17" s="14">
        <v>9</v>
      </c>
      <c r="P17" s="14"/>
      <c r="Q17" s="14"/>
      <c r="R17" s="14">
        <v>0</v>
      </c>
      <c r="S17" s="2"/>
      <c r="T17" s="4">
        <f t="shared" si="0"/>
        <v>163</v>
      </c>
      <c r="U17" s="5"/>
    </row>
    <row r="18" spans="1:21" ht="18" customHeight="1" x14ac:dyDescent="0.2">
      <c r="A18" s="2"/>
      <c r="B18" s="37" t="s">
        <v>16</v>
      </c>
      <c r="C18" s="37"/>
      <c r="D18" s="14">
        <v>3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16</v>
      </c>
      <c r="E19" s="2"/>
      <c r="F19" s="14">
        <v>85</v>
      </c>
      <c r="G19" s="2"/>
      <c r="H19" s="14">
        <v>24</v>
      </c>
      <c r="I19" s="2"/>
      <c r="J19" s="14">
        <v>7</v>
      </c>
      <c r="K19" s="2"/>
      <c r="L19" s="14">
        <v>3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269</v>
      </c>
      <c r="U19" s="5"/>
    </row>
    <row r="20" spans="1:21" ht="18" customHeight="1" x14ac:dyDescent="0.2">
      <c r="A20" s="2"/>
      <c r="B20" s="37" t="s">
        <v>18</v>
      </c>
      <c r="C20" s="37"/>
      <c r="D20" s="14">
        <v>290</v>
      </c>
      <c r="E20" s="2"/>
      <c r="F20" s="14">
        <v>86</v>
      </c>
      <c r="G20" s="2"/>
      <c r="H20" s="14">
        <v>11</v>
      </c>
      <c r="I20" s="2"/>
      <c r="J20" s="14">
        <v>0</v>
      </c>
      <c r="K20" s="2"/>
      <c r="L20" s="14">
        <v>3</v>
      </c>
      <c r="M20" s="2"/>
      <c r="N20" s="14">
        <v>146</v>
      </c>
      <c r="O20" s="14">
        <v>3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0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37" t="s">
        <v>20</v>
      </c>
      <c r="C22" s="37"/>
      <c r="D22" s="14">
        <v>189</v>
      </c>
      <c r="E22" s="2"/>
      <c r="F22" s="14">
        <v>120</v>
      </c>
      <c r="G22" s="2"/>
      <c r="H22" s="14">
        <v>127</v>
      </c>
      <c r="I22" s="2"/>
      <c r="J22" s="14">
        <v>13</v>
      </c>
      <c r="K22" s="2"/>
      <c r="L22" s="14">
        <v>11</v>
      </c>
      <c r="M22" s="2"/>
      <c r="N22" s="14">
        <v>0</v>
      </c>
      <c r="O22" s="14">
        <v>206</v>
      </c>
      <c r="P22" s="14"/>
      <c r="Q22" s="14"/>
      <c r="R22" s="14">
        <v>0</v>
      </c>
      <c r="S22" s="2"/>
      <c r="T22" s="4">
        <f t="shared" si="0"/>
        <v>666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37" t="s">
        <v>22</v>
      </c>
      <c r="C24" s="37"/>
      <c r="D24" s="14">
        <v>249</v>
      </c>
      <c r="E24" s="2"/>
      <c r="F24" s="14">
        <v>6</v>
      </c>
      <c r="G24" s="2"/>
      <c r="H24" s="14">
        <v>4</v>
      </c>
      <c r="I24" s="2"/>
      <c r="J24" s="14">
        <v>3</v>
      </c>
      <c r="K24" s="2"/>
      <c r="L24" s="14">
        <v>4</v>
      </c>
      <c r="M24" s="2"/>
      <c r="N24" s="14">
        <v>0</v>
      </c>
      <c r="O24" s="14">
        <v>2</v>
      </c>
      <c r="P24" s="14"/>
      <c r="Q24" s="14"/>
      <c r="R24" s="14">
        <v>0</v>
      </c>
      <c r="S24" s="2"/>
      <c r="T24" s="4">
        <f t="shared" si="0"/>
        <v>268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12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57</v>
      </c>
      <c r="P25" s="14"/>
      <c r="Q25" s="14"/>
      <c r="R25" s="14">
        <v>0</v>
      </c>
      <c r="S25" s="2"/>
      <c r="T25" s="4">
        <f t="shared" si="0"/>
        <v>95</v>
      </c>
      <c r="U25" s="29"/>
    </row>
    <row r="26" spans="1:21" ht="18" customHeight="1" x14ac:dyDescent="0.2">
      <c r="A26" s="2"/>
      <c r="B26" s="37" t="s">
        <v>24</v>
      </c>
      <c r="C26" s="37"/>
      <c r="D26" s="14">
        <v>200</v>
      </c>
      <c r="E26" s="2"/>
      <c r="F26" s="14">
        <v>139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261</v>
      </c>
      <c r="O26" s="14">
        <v>38</v>
      </c>
      <c r="P26" s="14"/>
      <c r="Q26" s="14"/>
      <c r="R26" s="14">
        <v>0</v>
      </c>
      <c r="S26" s="2"/>
      <c r="T26" s="4">
        <f t="shared" si="0"/>
        <v>638</v>
      </c>
      <c r="U26" s="5"/>
    </row>
    <row r="27" spans="1:21" ht="18" customHeight="1" x14ac:dyDescent="0.2">
      <c r="A27" s="2"/>
      <c r="B27" s="37" t="s">
        <v>25</v>
      </c>
      <c r="C27" s="37"/>
      <c r="D27" s="14">
        <v>1</v>
      </c>
      <c r="E27" s="2"/>
      <c r="F27" s="14">
        <v>3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37" t="s">
        <v>26</v>
      </c>
      <c r="C28" s="37"/>
      <c r="D28" s="14">
        <v>10</v>
      </c>
      <c r="E28" s="2"/>
      <c r="F28" s="14">
        <v>18</v>
      </c>
      <c r="G28" s="2"/>
      <c r="H28" s="14">
        <v>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392</v>
      </c>
      <c r="P28" s="14"/>
      <c r="Q28" s="14"/>
      <c r="R28" s="14">
        <v>0</v>
      </c>
      <c r="S28" s="2"/>
      <c r="T28" s="4">
        <f t="shared" si="0"/>
        <v>433</v>
      </c>
      <c r="U28" s="5"/>
    </row>
    <row r="29" spans="1:21" ht="18" customHeight="1" x14ac:dyDescent="0.2">
      <c r="A29" s="2"/>
      <c r="B29" s="37" t="s">
        <v>27</v>
      </c>
      <c r="C29" s="37"/>
      <c r="D29" s="14">
        <v>2447</v>
      </c>
      <c r="E29" s="2"/>
      <c r="F29" s="14">
        <v>550</v>
      </c>
      <c r="G29" s="2"/>
      <c r="H29" s="14">
        <v>436</v>
      </c>
      <c r="I29" s="2"/>
      <c r="J29" s="14">
        <v>65</v>
      </c>
      <c r="K29" s="2"/>
      <c r="L29" s="14">
        <v>116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3614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March 2017 TOTAL</v>
      </c>
      <c r="B31" s="36"/>
      <c r="C31" s="36"/>
      <c r="D31" s="4">
        <f>SUM(D13:D30)</f>
        <v>3486</v>
      </c>
      <c r="E31" s="5"/>
      <c r="F31" s="4">
        <f t="shared" ref="F31:R31" si="1">SUM(F13:F30)</f>
        <v>1471</v>
      </c>
      <c r="G31" s="5"/>
      <c r="H31" s="4">
        <f t="shared" si="1"/>
        <v>678</v>
      </c>
      <c r="I31" s="5"/>
      <c r="J31" s="4">
        <f t="shared" si="1"/>
        <v>119</v>
      </c>
      <c r="K31" s="5"/>
      <c r="L31" s="4">
        <f t="shared" si="1"/>
        <v>152</v>
      </c>
      <c r="M31" s="5"/>
      <c r="N31" s="4">
        <f t="shared" si="1"/>
        <v>852</v>
      </c>
      <c r="O31" s="4">
        <f t="shared" si="1"/>
        <v>1640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8398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5" workbookViewId="0">
      <selection activeCell="O30" sqref="O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 t="shared" ref="T13:T29" si="0">SUM(D13:S13)</f>
        <v>4</v>
      </c>
      <c r="U13" s="5"/>
    </row>
    <row r="14" spans="1:23" ht="18" customHeight="1" x14ac:dyDescent="0.2">
      <c r="A14" s="2"/>
      <c r="B14" s="37" t="s">
        <v>12</v>
      </c>
      <c r="C14" s="37"/>
      <c r="D14" s="14">
        <v>12</v>
      </c>
      <c r="E14" s="2"/>
      <c r="F14" s="14">
        <v>19</v>
      </c>
      <c r="G14" s="2"/>
      <c r="H14" s="14">
        <v>2</v>
      </c>
      <c r="I14" s="2"/>
      <c r="J14" s="14">
        <v>3</v>
      </c>
      <c r="K14" s="2"/>
      <c r="L14" s="14">
        <v>0</v>
      </c>
      <c r="M14" s="2"/>
      <c r="N14" s="14">
        <v>0</v>
      </c>
      <c r="O14" s="14">
        <v>323</v>
      </c>
      <c r="P14" s="14"/>
      <c r="Q14" s="14"/>
      <c r="R14" s="14">
        <v>0</v>
      </c>
      <c r="S14" s="2"/>
      <c r="T14" s="4">
        <f t="shared" si="0"/>
        <v>359</v>
      </c>
      <c r="U14" s="5"/>
    </row>
    <row r="15" spans="1:23" ht="18" customHeight="1" x14ac:dyDescent="0.2">
      <c r="A15" s="2"/>
      <c r="B15" s="37" t="s">
        <v>13</v>
      </c>
      <c r="C15" s="37"/>
      <c r="D15" s="14">
        <v>30</v>
      </c>
      <c r="E15" s="2"/>
      <c r="F15" s="14">
        <v>9</v>
      </c>
      <c r="G15" s="2"/>
      <c r="H15" s="14">
        <v>37</v>
      </c>
      <c r="I15" s="2"/>
      <c r="J15" s="14">
        <v>15</v>
      </c>
      <c r="K15" s="2"/>
      <c r="L15" s="14">
        <v>7</v>
      </c>
      <c r="M15" s="2"/>
      <c r="N15" s="14">
        <v>0</v>
      </c>
      <c r="O15" s="14">
        <v>225</v>
      </c>
      <c r="P15" s="14"/>
      <c r="Q15" s="14"/>
      <c r="R15" s="14">
        <v>0</v>
      </c>
      <c r="S15" s="2"/>
      <c r="T15" s="4">
        <f t="shared" si="0"/>
        <v>323</v>
      </c>
      <c r="U15" s="5"/>
    </row>
    <row r="16" spans="1:23" ht="18" customHeight="1" x14ac:dyDescent="0.2">
      <c r="A16" s="2"/>
      <c r="B16" s="37" t="s">
        <v>14</v>
      </c>
      <c r="C16" s="37"/>
      <c r="D16" s="14">
        <v>46</v>
      </c>
      <c r="E16" s="2"/>
      <c r="F16" s="14">
        <v>35</v>
      </c>
      <c r="G16" s="2"/>
      <c r="H16" s="14">
        <v>3</v>
      </c>
      <c r="I16" s="2"/>
      <c r="J16" s="14">
        <v>0</v>
      </c>
      <c r="K16" s="2"/>
      <c r="L16" s="14">
        <v>0</v>
      </c>
      <c r="M16" s="2"/>
      <c r="N16" s="14">
        <v>643</v>
      </c>
      <c r="O16" s="14">
        <v>41</v>
      </c>
      <c r="P16" s="14"/>
      <c r="Q16" s="14"/>
      <c r="R16" s="14">
        <v>0</v>
      </c>
      <c r="S16" s="2"/>
      <c r="T16" s="4">
        <f t="shared" si="0"/>
        <v>768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114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17</v>
      </c>
      <c r="O17" s="14">
        <v>20</v>
      </c>
      <c r="P17" s="14"/>
      <c r="Q17" s="14"/>
      <c r="R17" s="14">
        <v>0</v>
      </c>
      <c r="S17" s="2"/>
      <c r="T17" s="4">
        <f t="shared" si="0"/>
        <v>151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1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13</v>
      </c>
      <c r="E19" s="2"/>
      <c r="F19" s="14">
        <v>81</v>
      </c>
      <c r="G19" s="2"/>
      <c r="H19" s="14">
        <v>31</v>
      </c>
      <c r="I19" s="2"/>
      <c r="J19" s="14">
        <v>5</v>
      </c>
      <c r="K19" s="2"/>
      <c r="L19" s="14">
        <v>4</v>
      </c>
      <c r="M19" s="2"/>
      <c r="N19" s="14">
        <v>0</v>
      </c>
      <c r="O19" s="14">
        <v>120</v>
      </c>
      <c r="P19" s="14"/>
      <c r="Q19" s="14"/>
      <c r="R19" s="14">
        <v>0</v>
      </c>
      <c r="S19" s="2"/>
      <c r="T19" s="4">
        <f t="shared" si="0"/>
        <v>254</v>
      </c>
      <c r="U19" s="5"/>
    </row>
    <row r="20" spans="1:21" ht="18" customHeight="1" x14ac:dyDescent="0.2">
      <c r="A20" s="2"/>
      <c r="B20" s="37" t="s">
        <v>18</v>
      </c>
      <c r="C20" s="37"/>
      <c r="D20" s="14">
        <v>204</v>
      </c>
      <c r="E20" s="2"/>
      <c r="F20" s="14">
        <v>101</v>
      </c>
      <c r="G20" s="2"/>
      <c r="H20" s="14">
        <v>12</v>
      </c>
      <c r="I20" s="2"/>
      <c r="J20" s="14">
        <v>1</v>
      </c>
      <c r="K20" s="2"/>
      <c r="L20" s="14">
        <v>7</v>
      </c>
      <c r="M20" s="2"/>
      <c r="N20" s="14">
        <v>176</v>
      </c>
      <c r="O20" s="14">
        <v>1</v>
      </c>
      <c r="P20" s="14"/>
      <c r="Q20" s="14"/>
      <c r="R20" s="14">
        <v>0</v>
      </c>
      <c r="S20" s="2"/>
      <c r="T20" s="4">
        <f t="shared" si="0"/>
        <v>502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1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37" t="s">
        <v>20</v>
      </c>
      <c r="C22" s="37"/>
      <c r="D22" s="14">
        <v>152</v>
      </c>
      <c r="E22" s="2"/>
      <c r="F22" s="14">
        <v>124</v>
      </c>
      <c r="G22" s="2"/>
      <c r="H22" s="14">
        <v>103</v>
      </c>
      <c r="I22" s="2"/>
      <c r="J22" s="14">
        <v>11</v>
      </c>
      <c r="K22" s="2"/>
      <c r="L22" s="14">
        <v>8</v>
      </c>
      <c r="M22" s="2"/>
      <c r="N22" s="14">
        <v>0</v>
      </c>
      <c r="O22" s="14">
        <v>146</v>
      </c>
      <c r="P22" s="14"/>
      <c r="Q22" s="14"/>
      <c r="R22" s="14">
        <v>0</v>
      </c>
      <c r="S22" s="2"/>
      <c r="T22" s="4">
        <f t="shared" si="0"/>
        <v>544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10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105</v>
      </c>
      <c r="P23" s="14"/>
      <c r="Q23" s="14"/>
      <c r="R23" s="14">
        <v>0</v>
      </c>
      <c r="S23" s="2"/>
      <c r="T23" s="4">
        <f t="shared" si="0"/>
        <v>116</v>
      </c>
      <c r="U23" s="5"/>
    </row>
    <row r="24" spans="1:21" ht="18" customHeight="1" x14ac:dyDescent="0.2">
      <c r="A24" s="2"/>
      <c r="B24" s="37" t="s">
        <v>22</v>
      </c>
      <c r="C24" s="37"/>
      <c r="D24" s="14">
        <v>223</v>
      </c>
      <c r="E24" s="2"/>
      <c r="F24" s="14">
        <v>4</v>
      </c>
      <c r="G24" s="2"/>
      <c r="H24" s="14">
        <v>6</v>
      </c>
      <c r="I24" s="2"/>
      <c r="J24" s="14">
        <v>1</v>
      </c>
      <c r="K24" s="2"/>
      <c r="L24" s="14">
        <v>0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235</v>
      </c>
      <c r="U24" s="5"/>
    </row>
    <row r="25" spans="1:21" ht="18" customHeight="1" x14ac:dyDescent="0.2">
      <c r="A25" s="2"/>
      <c r="B25" s="37" t="s">
        <v>23</v>
      </c>
      <c r="C25" s="37"/>
      <c r="D25" s="14">
        <v>17</v>
      </c>
      <c r="E25" s="2"/>
      <c r="F25" s="14">
        <v>6</v>
      </c>
      <c r="G25" s="2"/>
      <c r="H25" s="14">
        <v>10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48</v>
      </c>
      <c r="P25" s="14"/>
      <c r="Q25" s="14"/>
      <c r="R25" s="14">
        <v>0</v>
      </c>
      <c r="S25" s="2"/>
      <c r="T25" s="4">
        <f t="shared" si="0"/>
        <v>81</v>
      </c>
      <c r="U25" s="29"/>
    </row>
    <row r="26" spans="1:21" ht="18" customHeight="1" x14ac:dyDescent="0.2">
      <c r="A26" s="2"/>
      <c r="B26" s="37" t="s">
        <v>24</v>
      </c>
      <c r="C26" s="37"/>
      <c r="D26" s="14">
        <v>182</v>
      </c>
      <c r="E26" s="2"/>
      <c r="F26" s="14">
        <v>7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425</v>
      </c>
      <c r="O26" s="14">
        <v>28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37" t="s">
        <v>25</v>
      </c>
      <c r="C27" s="37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5</v>
      </c>
      <c r="E28" s="2"/>
      <c r="F28" s="14">
        <v>9</v>
      </c>
      <c r="G28" s="2"/>
      <c r="H28" s="14">
        <v>6</v>
      </c>
      <c r="I28" s="2"/>
      <c r="J28" s="14">
        <v>2</v>
      </c>
      <c r="K28" s="2"/>
      <c r="L28" s="14">
        <v>3</v>
      </c>
      <c r="M28" s="2"/>
      <c r="N28" s="14">
        <v>0</v>
      </c>
      <c r="O28" s="14">
        <v>308</v>
      </c>
      <c r="P28" s="14"/>
      <c r="Q28" s="14"/>
      <c r="R28" s="14">
        <v>0</v>
      </c>
      <c r="S28" s="2"/>
      <c r="T28" s="4">
        <f t="shared" si="0"/>
        <v>333</v>
      </c>
      <c r="U28" s="5"/>
    </row>
    <row r="29" spans="1:21" ht="18" customHeight="1" x14ac:dyDescent="0.2">
      <c r="A29" s="2"/>
      <c r="B29" s="37" t="s">
        <v>27</v>
      </c>
      <c r="C29" s="37"/>
      <c r="D29" s="14">
        <v>1677</v>
      </c>
      <c r="E29" s="2"/>
      <c r="F29" s="14">
        <v>988</v>
      </c>
      <c r="G29" s="2"/>
      <c r="H29" s="14">
        <v>235</v>
      </c>
      <c r="I29" s="2"/>
      <c r="J29" s="14">
        <v>23</v>
      </c>
      <c r="K29" s="2"/>
      <c r="L29" s="14">
        <v>79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3002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April 2017 TOTAL</v>
      </c>
      <c r="B31" s="36"/>
      <c r="C31" s="36"/>
      <c r="D31" s="4">
        <f>SUM(D13:D30)</f>
        <v>2572</v>
      </c>
      <c r="E31" s="5"/>
      <c r="F31" s="4">
        <f>SUM(F13:F30)</f>
        <v>1543</v>
      </c>
      <c r="G31" s="5"/>
      <c r="H31" s="4">
        <f>SUM(H13:H30)</f>
        <v>445</v>
      </c>
      <c r="I31" s="5"/>
      <c r="J31" s="4">
        <f>SUM(J13:J30)</f>
        <v>61</v>
      </c>
      <c r="K31" s="5"/>
      <c r="L31" s="4">
        <f>SUM(L13:L30)</f>
        <v>109</v>
      </c>
      <c r="M31" s="5"/>
      <c r="N31" s="4">
        <f>SUM(N13:N30)</f>
        <v>1277</v>
      </c>
      <c r="O31" s="4">
        <f>SUM(O13:O30)</f>
        <v>1368</v>
      </c>
      <c r="P31" s="4"/>
      <c r="Q31" s="4"/>
      <c r="R31" s="4">
        <f>SUM(R13:R30)</f>
        <v>0</v>
      </c>
      <c r="S31" s="5"/>
      <c r="T31" s="4">
        <f>SUM(T13:T30)</f>
        <v>7375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6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>SUM(D13:S13)</f>
        <v>8</v>
      </c>
      <c r="U13" s="5"/>
    </row>
    <row r="14" spans="1:23" ht="18" customHeight="1" x14ac:dyDescent="0.2">
      <c r="A14" s="2"/>
      <c r="B14" s="37" t="s">
        <v>12</v>
      </c>
      <c r="C14" s="37"/>
      <c r="D14" s="14">
        <v>15</v>
      </c>
      <c r="E14" s="2"/>
      <c r="F14" s="14">
        <v>21</v>
      </c>
      <c r="G14" s="2"/>
      <c r="H14" s="14">
        <v>1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372</v>
      </c>
      <c r="P14" s="14"/>
      <c r="Q14" s="14"/>
      <c r="R14" s="14">
        <v>0</v>
      </c>
      <c r="S14" s="2"/>
      <c r="T14" s="4">
        <f>SUM(D14:S14)</f>
        <v>409</v>
      </c>
      <c r="U14" s="5"/>
    </row>
    <row r="15" spans="1:23" ht="18" customHeight="1" x14ac:dyDescent="0.2">
      <c r="A15" s="2"/>
      <c r="B15" s="37" t="s">
        <v>13</v>
      </c>
      <c r="C15" s="37"/>
      <c r="D15" s="14">
        <v>19</v>
      </c>
      <c r="E15" s="2"/>
      <c r="F15" s="14">
        <v>16</v>
      </c>
      <c r="G15" s="2"/>
      <c r="H15" s="14">
        <v>27</v>
      </c>
      <c r="I15" s="2"/>
      <c r="J15" s="14">
        <v>20</v>
      </c>
      <c r="K15" s="2"/>
      <c r="L15" s="14">
        <v>3</v>
      </c>
      <c r="M15" s="2"/>
      <c r="N15" s="14">
        <v>0</v>
      </c>
      <c r="O15" s="14">
        <v>280</v>
      </c>
      <c r="P15" s="14"/>
      <c r="Q15" s="14"/>
      <c r="R15" s="14">
        <v>0</v>
      </c>
      <c r="S15" s="2"/>
      <c r="T15" s="4">
        <f>SUM(D15:S15)</f>
        <v>365</v>
      </c>
      <c r="U15" s="5"/>
    </row>
    <row r="16" spans="1:23" ht="18" customHeight="1" x14ac:dyDescent="0.2">
      <c r="A16" s="2"/>
      <c r="B16" s="37" t="s">
        <v>14</v>
      </c>
      <c r="C16" s="37"/>
      <c r="D16" s="14">
        <v>38</v>
      </c>
      <c r="E16" s="2"/>
      <c r="F16" s="14">
        <v>28</v>
      </c>
      <c r="G16" s="2"/>
      <c r="H16" s="14">
        <v>22</v>
      </c>
      <c r="I16" s="2"/>
      <c r="J16" s="14">
        <v>6</v>
      </c>
      <c r="K16" s="2"/>
      <c r="L16" s="14">
        <v>0</v>
      </c>
      <c r="M16" s="2"/>
      <c r="N16" s="14">
        <v>657</v>
      </c>
      <c r="O16" s="14">
        <v>44</v>
      </c>
      <c r="P16" s="14"/>
      <c r="Q16" s="14"/>
      <c r="R16" s="14">
        <v>0</v>
      </c>
      <c r="S16" s="2"/>
      <c r="T16" s="4">
        <f>SUM(D16:S16)</f>
        <v>795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22</v>
      </c>
      <c r="O17" s="14">
        <v>3</v>
      </c>
      <c r="P17" s="14"/>
      <c r="Q17" s="14"/>
      <c r="R17" s="14">
        <v>0</v>
      </c>
      <c r="S17" s="2"/>
      <c r="T17" s="4">
        <f t="shared" ref="T17:T29" si="0">SUM(D17:S17)</f>
        <v>159</v>
      </c>
      <c r="U17" s="5"/>
    </row>
    <row r="18" spans="1:21" ht="18" customHeight="1" x14ac:dyDescent="0.2">
      <c r="A18" s="2"/>
      <c r="B18" s="37" t="s">
        <v>16</v>
      </c>
      <c r="C18" s="37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22</v>
      </c>
      <c r="E19" s="2"/>
      <c r="F19" s="14">
        <v>79</v>
      </c>
      <c r="G19" s="2"/>
      <c r="H19" s="14">
        <v>24</v>
      </c>
      <c r="I19" s="2"/>
      <c r="J19" s="14">
        <v>20</v>
      </c>
      <c r="K19" s="2"/>
      <c r="L19" s="14">
        <v>4</v>
      </c>
      <c r="M19" s="2"/>
      <c r="N19" s="14">
        <v>0</v>
      </c>
      <c r="O19" s="14">
        <v>162</v>
      </c>
      <c r="P19" s="14"/>
      <c r="Q19" s="14"/>
      <c r="R19" s="14">
        <v>0</v>
      </c>
      <c r="S19" s="2"/>
      <c r="T19" s="4">
        <f t="shared" si="0"/>
        <v>311</v>
      </c>
      <c r="U19" s="5"/>
    </row>
    <row r="20" spans="1:21" ht="18" customHeight="1" x14ac:dyDescent="0.2">
      <c r="A20" s="2"/>
      <c r="B20" s="37" t="s">
        <v>18</v>
      </c>
      <c r="C20" s="37"/>
      <c r="D20" s="14">
        <v>273</v>
      </c>
      <c r="E20" s="2"/>
      <c r="F20" s="14">
        <v>95</v>
      </c>
      <c r="G20" s="2"/>
      <c r="H20" s="14">
        <v>28</v>
      </c>
      <c r="I20" s="2"/>
      <c r="J20" s="14">
        <v>0</v>
      </c>
      <c r="K20" s="2"/>
      <c r="L20" s="14">
        <v>3</v>
      </c>
      <c r="M20" s="2"/>
      <c r="N20" s="14">
        <v>174</v>
      </c>
      <c r="O20" s="14">
        <v>4</v>
      </c>
      <c r="P20" s="14"/>
      <c r="Q20" s="14"/>
      <c r="R20" s="14">
        <v>0</v>
      </c>
      <c r="S20" s="2"/>
      <c r="T20" s="4">
        <f t="shared" si="0"/>
        <v>577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0</v>
      </c>
      <c r="O21" s="14">
        <v>5</v>
      </c>
      <c r="P21" s="14"/>
      <c r="Q21" s="14"/>
      <c r="R21" s="14">
        <v>0</v>
      </c>
      <c r="S21" s="2"/>
      <c r="T21" s="4">
        <f t="shared" si="0"/>
        <v>28</v>
      </c>
      <c r="U21" s="5"/>
    </row>
    <row r="22" spans="1:21" ht="18" customHeight="1" x14ac:dyDescent="0.2">
      <c r="A22" s="2"/>
      <c r="B22" s="37" t="s">
        <v>20</v>
      </c>
      <c r="C22" s="37"/>
      <c r="D22" s="14">
        <v>168</v>
      </c>
      <c r="E22" s="2"/>
      <c r="F22" s="14">
        <v>144</v>
      </c>
      <c r="G22" s="2"/>
      <c r="H22" s="14">
        <v>166</v>
      </c>
      <c r="I22" s="2"/>
      <c r="J22" s="14">
        <v>6</v>
      </c>
      <c r="K22" s="2"/>
      <c r="L22" s="14">
        <v>8</v>
      </c>
      <c r="M22" s="2"/>
      <c r="N22" s="14">
        <v>0</v>
      </c>
      <c r="O22" s="14">
        <v>183</v>
      </c>
      <c r="P22" s="14"/>
      <c r="Q22" s="14"/>
      <c r="R22" s="14">
        <v>0</v>
      </c>
      <c r="S22" s="2"/>
      <c r="T22" s="4">
        <f t="shared" si="0"/>
        <v>675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12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92</v>
      </c>
      <c r="P23" s="14"/>
      <c r="Q23" s="14"/>
      <c r="R23" s="14">
        <v>0</v>
      </c>
      <c r="S23" s="2"/>
      <c r="T23" s="4">
        <f t="shared" si="0"/>
        <v>105</v>
      </c>
      <c r="U23" s="5"/>
    </row>
    <row r="24" spans="1:21" ht="18" customHeight="1" x14ac:dyDescent="0.2">
      <c r="A24" s="2"/>
      <c r="B24" s="37" t="s">
        <v>22</v>
      </c>
      <c r="C24" s="37"/>
      <c r="D24" s="14">
        <v>264</v>
      </c>
      <c r="E24" s="2"/>
      <c r="F24" s="14">
        <v>6</v>
      </c>
      <c r="G24" s="2"/>
      <c r="H24" s="14">
        <v>4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277</v>
      </c>
      <c r="U24" s="5"/>
    </row>
    <row r="25" spans="1:21" ht="18" customHeight="1" x14ac:dyDescent="0.2">
      <c r="A25" s="2"/>
      <c r="B25" s="37" t="s">
        <v>23</v>
      </c>
      <c r="C25" s="37"/>
      <c r="D25" s="14">
        <v>18</v>
      </c>
      <c r="E25" s="2"/>
      <c r="F25" s="14">
        <v>19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107</v>
      </c>
      <c r="U25" s="29"/>
    </row>
    <row r="26" spans="1:21" ht="18" customHeight="1" x14ac:dyDescent="0.2">
      <c r="A26" s="2"/>
      <c r="B26" s="37" t="s">
        <v>24</v>
      </c>
      <c r="C26" s="37"/>
      <c r="D26" s="14">
        <v>209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419</v>
      </c>
      <c r="O26" s="14">
        <v>37</v>
      </c>
      <c r="P26" s="14"/>
      <c r="Q26" s="14"/>
      <c r="R26" s="14">
        <v>0</v>
      </c>
      <c r="S26" s="2"/>
      <c r="T26" s="4">
        <f t="shared" si="0"/>
        <v>673</v>
      </c>
      <c r="U26" s="5"/>
    </row>
    <row r="27" spans="1:21" ht="18" customHeight="1" x14ac:dyDescent="0.2">
      <c r="A27" s="2"/>
      <c r="B27" s="37" t="s">
        <v>25</v>
      </c>
      <c r="C27" s="37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8</v>
      </c>
      <c r="E28" s="2"/>
      <c r="F28" s="14">
        <v>12</v>
      </c>
      <c r="G28" s="2"/>
      <c r="H28" s="14">
        <v>18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337</v>
      </c>
      <c r="P28" s="14"/>
      <c r="Q28" s="14"/>
      <c r="R28" s="14">
        <v>0</v>
      </c>
      <c r="S28" s="2"/>
      <c r="T28" s="4">
        <f t="shared" si="0"/>
        <v>380</v>
      </c>
      <c r="U28" s="5"/>
    </row>
    <row r="29" spans="1:21" ht="18" customHeight="1" x14ac:dyDescent="0.2">
      <c r="A29" s="2"/>
      <c r="B29" s="37" t="s">
        <v>27</v>
      </c>
      <c r="C29" s="37"/>
      <c r="D29" s="14">
        <v>1875</v>
      </c>
      <c r="E29" s="2"/>
      <c r="F29" s="14">
        <v>810</v>
      </c>
      <c r="G29" s="2"/>
      <c r="H29" s="14">
        <v>271</v>
      </c>
      <c r="I29" s="2"/>
      <c r="J29" s="14">
        <v>37</v>
      </c>
      <c r="K29" s="2"/>
      <c r="L29" s="14">
        <v>40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May 2017 TOTAL</v>
      </c>
      <c r="B31" s="36"/>
      <c r="C31" s="36"/>
      <c r="D31" s="4">
        <f>SUM(D13:D30)</f>
        <v>2921</v>
      </c>
      <c r="E31" s="5"/>
      <c r="F31" s="4">
        <f>SUM(F13:F30)</f>
        <v>1407</v>
      </c>
      <c r="G31" s="5"/>
      <c r="H31" s="4">
        <f>SUM(H13:H30)</f>
        <v>579</v>
      </c>
      <c r="I31" s="5"/>
      <c r="J31" s="4">
        <f>SUM(J13:J30)</f>
        <v>96</v>
      </c>
      <c r="K31" s="5"/>
      <c r="L31" s="4">
        <f>SUM(L13:L30)</f>
        <v>59</v>
      </c>
      <c r="M31" s="5"/>
      <c r="N31" s="4">
        <f>SUM(N13:N30)</f>
        <v>1284</v>
      </c>
      <c r="O31" s="4">
        <f>SUM(O13:O30)</f>
        <v>1574</v>
      </c>
      <c r="P31" s="4"/>
      <c r="Q31" s="4"/>
      <c r="R31" s="4">
        <f>SUM(R13:R30)</f>
        <v>0</v>
      </c>
      <c r="S31" s="5"/>
      <c r="T31" s="4">
        <f>SUM(T13:T30)</f>
        <v>7920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1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SUM(D13:R13)</f>
        <v>1</v>
      </c>
      <c r="U13" s="5"/>
    </row>
    <row r="14" spans="1:23" ht="18" customHeight="1" x14ac:dyDescent="0.2">
      <c r="A14" s="2"/>
      <c r="B14" s="37" t="s">
        <v>12</v>
      </c>
      <c r="C14" s="37"/>
      <c r="D14" s="14">
        <v>15</v>
      </c>
      <c r="E14" s="2"/>
      <c r="F14" s="14">
        <v>24</v>
      </c>
      <c r="G14" s="2"/>
      <c r="H14" s="14">
        <v>2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334</v>
      </c>
      <c r="P14" s="14"/>
      <c r="Q14" s="14"/>
      <c r="R14" s="14">
        <v>0</v>
      </c>
      <c r="S14" s="2"/>
      <c r="T14" s="4">
        <f t="shared" ref="T14:T29" si="0">SUM(D14:R14)</f>
        <v>375</v>
      </c>
      <c r="U14" s="5"/>
    </row>
    <row r="15" spans="1:23" ht="18" customHeight="1" x14ac:dyDescent="0.2">
      <c r="A15" s="2"/>
      <c r="B15" s="37" t="s">
        <v>13</v>
      </c>
      <c r="C15" s="37"/>
      <c r="D15" s="14">
        <v>18</v>
      </c>
      <c r="E15" s="2"/>
      <c r="F15" s="14">
        <v>24</v>
      </c>
      <c r="G15" s="2"/>
      <c r="H15" s="14">
        <v>24</v>
      </c>
      <c r="I15" s="2"/>
      <c r="J15" s="14">
        <v>28</v>
      </c>
      <c r="K15" s="2"/>
      <c r="L15" s="14">
        <v>12</v>
      </c>
      <c r="M15" s="2"/>
      <c r="N15" s="14">
        <v>0</v>
      </c>
      <c r="O15" s="14">
        <v>315</v>
      </c>
      <c r="P15" s="14"/>
      <c r="Q15" s="14"/>
      <c r="R15" s="14">
        <v>0</v>
      </c>
      <c r="S15" s="2"/>
      <c r="T15" s="4">
        <f t="shared" si="0"/>
        <v>421</v>
      </c>
      <c r="U15" s="5"/>
    </row>
    <row r="16" spans="1:23" ht="18" customHeight="1" x14ac:dyDescent="0.2">
      <c r="A16" s="2"/>
      <c r="B16" s="37" t="s">
        <v>14</v>
      </c>
      <c r="C16" s="37"/>
      <c r="D16" s="14">
        <v>51</v>
      </c>
      <c r="E16" s="2"/>
      <c r="F16" s="14">
        <v>41</v>
      </c>
      <c r="G16" s="2"/>
      <c r="H16" s="14">
        <v>23</v>
      </c>
      <c r="I16" s="2"/>
      <c r="J16" s="14">
        <v>0</v>
      </c>
      <c r="K16" s="2"/>
      <c r="L16" s="14">
        <v>1</v>
      </c>
      <c r="M16" s="2"/>
      <c r="N16" s="14">
        <v>689</v>
      </c>
      <c r="O16" s="14">
        <v>34</v>
      </c>
      <c r="P16" s="14"/>
      <c r="Q16" s="14"/>
      <c r="R16" s="14">
        <v>0</v>
      </c>
      <c r="S16" s="2"/>
      <c r="T16" s="4">
        <f t="shared" si="0"/>
        <v>839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161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11</v>
      </c>
      <c r="O17" s="14">
        <v>12</v>
      </c>
      <c r="P17" s="14"/>
      <c r="Q17" s="14"/>
      <c r="R17" s="14">
        <v>0</v>
      </c>
      <c r="S17" s="2"/>
      <c r="T17" s="4">
        <f t="shared" si="0"/>
        <v>184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23</v>
      </c>
      <c r="E19" s="2"/>
      <c r="F19" s="14">
        <v>93</v>
      </c>
      <c r="G19" s="2"/>
      <c r="H19" s="14">
        <v>29</v>
      </c>
      <c r="I19" s="2"/>
      <c r="J19" s="14">
        <v>8</v>
      </c>
      <c r="K19" s="2"/>
      <c r="L19" s="14">
        <v>10</v>
      </c>
      <c r="M19" s="2"/>
      <c r="N19" s="14">
        <v>0</v>
      </c>
      <c r="O19" s="14">
        <v>138</v>
      </c>
      <c r="P19" s="14"/>
      <c r="Q19" s="14"/>
      <c r="R19" s="14">
        <v>0</v>
      </c>
      <c r="S19" s="2"/>
      <c r="T19" s="4">
        <f t="shared" si="0"/>
        <v>301</v>
      </c>
      <c r="U19" s="5"/>
    </row>
    <row r="20" spans="1:21" ht="18" customHeight="1" x14ac:dyDescent="0.2">
      <c r="A20" s="2"/>
      <c r="B20" s="37" t="s">
        <v>18</v>
      </c>
      <c r="C20" s="37"/>
      <c r="D20" s="14">
        <v>334</v>
      </c>
      <c r="E20" s="2"/>
      <c r="F20" s="14">
        <v>20</v>
      </c>
      <c r="G20" s="2"/>
      <c r="H20" s="14">
        <v>23</v>
      </c>
      <c r="I20" s="2"/>
      <c r="J20" s="14">
        <v>0</v>
      </c>
      <c r="K20" s="2"/>
      <c r="L20" s="14">
        <v>12</v>
      </c>
      <c r="M20" s="2"/>
      <c r="N20" s="14">
        <v>212</v>
      </c>
      <c r="O20" s="14">
        <v>6</v>
      </c>
      <c r="P20" s="14"/>
      <c r="Q20" s="14"/>
      <c r="R20" s="14">
        <v>0</v>
      </c>
      <c r="S20" s="2"/>
      <c r="T20" s="4">
        <f t="shared" si="0"/>
        <v>607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1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37" t="s">
        <v>20</v>
      </c>
      <c r="C22" s="37"/>
      <c r="D22" s="14">
        <v>182</v>
      </c>
      <c r="E22" s="2"/>
      <c r="F22" s="14">
        <v>124</v>
      </c>
      <c r="G22" s="2"/>
      <c r="H22" s="14">
        <v>115</v>
      </c>
      <c r="I22" s="2"/>
      <c r="J22" s="14">
        <v>15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633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15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101</v>
      </c>
      <c r="P23" s="14"/>
      <c r="Q23" s="14"/>
      <c r="R23" s="14">
        <v>0</v>
      </c>
      <c r="S23" s="2"/>
      <c r="T23" s="4">
        <f t="shared" si="0"/>
        <v>117</v>
      </c>
      <c r="U23" s="5"/>
    </row>
    <row r="24" spans="1:21" ht="18" customHeight="1" x14ac:dyDescent="0.2">
      <c r="A24" s="2"/>
      <c r="B24" s="37" t="s">
        <v>22</v>
      </c>
      <c r="C24" s="37"/>
      <c r="D24" s="14">
        <v>324</v>
      </c>
      <c r="E24" s="2"/>
      <c r="F24" s="14">
        <v>7</v>
      </c>
      <c r="G24" s="2"/>
      <c r="H24" s="14">
        <v>4</v>
      </c>
      <c r="I24" s="2"/>
      <c r="J24" s="14">
        <v>4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341</v>
      </c>
      <c r="U24" s="5"/>
    </row>
    <row r="25" spans="1:21" ht="18" customHeight="1" x14ac:dyDescent="0.2">
      <c r="A25" s="2"/>
      <c r="B25" s="37" t="s">
        <v>23</v>
      </c>
      <c r="C25" s="37"/>
      <c r="D25" s="14">
        <v>14</v>
      </c>
      <c r="E25" s="2"/>
      <c r="F25" s="14">
        <v>18</v>
      </c>
      <c r="G25" s="2"/>
      <c r="H25" s="14">
        <v>20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44</v>
      </c>
      <c r="P25" s="14"/>
      <c r="Q25" s="14"/>
      <c r="R25" s="14">
        <v>0</v>
      </c>
      <c r="S25" s="2"/>
      <c r="T25" s="4">
        <f t="shared" si="0"/>
        <v>96</v>
      </c>
      <c r="U25" s="29"/>
    </row>
    <row r="26" spans="1:21" ht="18" customHeight="1" x14ac:dyDescent="0.2">
      <c r="A26" s="2"/>
      <c r="B26" s="37" t="s">
        <v>24</v>
      </c>
      <c r="C26" s="37"/>
      <c r="D26" s="14">
        <v>215</v>
      </c>
      <c r="E26" s="2"/>
      <c r="F26" s="14">
        <v>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387</v>
      </c>
      <c r="O26" s="14">
        <v>52</v>
      </c>
      <c r="P26" s="14"/>
      <c r="Q26" s="14"/>
      <c r="R26" s="14">
        <v>0</v>
      </c>
      <c r="S26" s="2"/>
      <c r="T26" s="4">
        <f t="shared" si="0"/>
        <v>663</v>
      </c>
      <c r="U26" s="5"/>
    </row>
    <row r="27" spans="1:21" ht="18" customHeight="1" x14ac:dyDescent="0.2">
      <c r="A27" s="2"/>
      <c r="B27" s="37" t="s">
        <v>25</v>
      </c>
      <c r="C27" s="37"/>
      <c r="D27" s="14">
        <v>10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37" t="s">
        <v>26</v>
      </c>
      <c r="C28" s="37"/>
      <c r="D28" s="14">
        <v>11</v>
      </c>
      <c r="E28" s="2"/>
      <c r="F28" s="14">
        <v>8</v>
      </c>
      <c r="G28" s="2"/>
      <c r="H28" s="14">
        <v>6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341</v>
      </c>
      <c r="P28" s="14"/>
      <c r="Q28" s="14"/>
      <c r="R28" s="14">
        <v>0</v>
      </c>
      <c r="S28" s="2"/>
      <c r="T28" s="4">
        <f t="shared" si="0"/>
        <v>371</v>
      </c>
      <c r="U28" s="5"/>
    </row>
    <row r="29" spans="1:21" ht="18" customHeight="1" x14ac:dyDescent="0.2">
      <c r="A29" s="2"/>
      <c r="B29" s="37" t="s">
        <v>27</v>
      </c>
      <c r="C29" s="37"/>
      <c r="D29" s="14">
        <v>2207</v>
      </c>
      <c r="E29" s="2"/>
      <c r="F29" s="14">
        <v>337</v>
      </c>
      <c r="G29" s="2"/>
      <c r="H29" s="14">
        <v>467</v>
      </c>
      <c r="I29" s="2"/>
      <c r="J29" s="14">
        <v>66</v>
      </c>
      <c r="K29" s="2"/>
      <c r="L29" s="14">
        <v>235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3312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June 2017 TOTAL</v>
      </c>
      <c r="B31" s="36"/>
      <c r="C31" s="36"/>
      <c r="D31" s="4">
        <f>SUM(D13:D30)</f>
        <v>3405</v>
      </c>
      <c r="E31" s="5"/>
      <c r="F31" s="4">
        <f>SUM(F13:F29)</f>
        <v>909</v>
      </c>
      <c r="G31" s="5"/>
      <c r="H31" s="4">
        <f>SUM(H13:H29)</f>
        <v>714</v>
      </c>
      <c r="I31" s="5"/>
      <c r="J31" s="4">
        <f>SUM(J13:J29)</f>
        <v>125</v>
      </c>
      <c r="K31" s="5"/>
      <c r="L31" s="4">
        <f>SUM(L13:L30)</f>
        <v>279</v>
      </c>
      <c r="M31" s="5"/>
      <c r="N31" s="4">
        <f>SUM(N13:N29)</f>
        <v>1317</v>
      </c>
      <c r="O31" s="4">
        <f>SUM(O13:O29)</f>
        <v>1570</v>
      </c>
      <c r="P31" s="4"/>
      <c r="Q31" s="4"/>
      <c r="R31" s="4">
        <f>SUM(R13:R30)</f>
        <v>0</v>
      </c>
      <c r="S31" s="5"/>
      <c r="T31" s="4">
        <f>SUM(T13:T29)</f>
        <v>8319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topLeftCell="A4" workbookViewId="0">
      <selection activeCell="R32" sqref="R32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 t="s">
        <v>10</v>
      </c>
      <c r="S11" s="38"/>
      <c r="T11" s="46"/>
      <c r="U11" s="46"/>
    </row>
    <row r="12" spans="1:25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4</v>
      </c>
      <c r="U13" s="5"/>
    </row>
    <row r="14" spans="1:25" ht="18" customHeight="1" x14ac:dyDescent="0.2">
      <c r="A14" s="2"/>
      <c r="B14" s="37" t="s">
        <v>12</v>
      </c>
      <c r="C14" s="37"/>
      <c r="D14" s="14">
        <v>10</v>
      </c>
      <c r="E14" s="2"/>
      <c r="F14" s="14">
        <v>15</v>
      </c>
      <c r="G14" s="2"/>
      <c r="H14" s="14">
        <v>0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290</v>
      </c>
      <c r="P14" s="14"/>
      <c r="Q14" s="14"/>
      <c r="R14" s="14">
        <v>0</v>
      </c>
      <c r="S14" s="2"/>
      <c r="T14" s="4">
        <f t="shared" si="0"/>
        <v>315</v>
      </c>
      <c r="U14" s="5"/>
    </row>
    <row r="15" spans="1:25" ht="18" customHeight="1" x14ac:dyDescent="0.2">
      <c r="A15" s="2"/>
      <c r="B15" s="37" t="s">
        <v>13</v>
      </c>
      <c r="C15" s="37"/>
      <c r="D15" s="14">
        <v>17</v>
      </c>
      <c r="E15" s="2"/>
      <c r="F15" s="14">
        <v>29</v>
      </c>
      <c r="G15" s="2"/>
      <c r="H15" s="14">
        <v>17</v>
      </c>
      <c r="I15" s="2"/>
      <c r="J15" s="14">
        <v>20</v>
      </c>
      <c r="K15" s="2"/>
      <c r="L15" s="14">
        <v>9</v>
      </c>
      <c r="M15" s="2"/>
      <c r="N15" s="14">
        <v>0</v>
      </c>
      <c r="O15" s="14">
        <v>311</v>
      </c>
      <c r="P15" s="14"/>
      <c r="Q15" s="14"/>
      <c r="R15" s="14">
        <v>0</v>
      </c>
      <c r="S15" s="2"/>
      <c r="T15" s="4">
        <f t="shared" si="0"/>
        <v>403</v>
      </c>
      <c r="U15" s="5"/>
    </row>
    <row r="16" spans="1:25" ht="18" customHeight="1" x14ac:dyDescent="0.2">
      <c r="A16" s="2"/>
      <c r="B16" s="37" t="s">
        <v>14</v>
      </c>
      <c r="C16" s="37"/>
      <c r="D16" s="14">
        <v>49</v>
      </c>
      <c r="E16" s="2"/>
      <c r="F16" s="14">
        <v>61</v>
      </c>
      <c r="G16" s="2"/>
      <c r="H16" s="14">
        <v>16</v>
      </c>
      <c r="I16" s="2"/>
      <c r="J16" s="14">
        <v>0</v>
      </c>
      <c r="K16" s="2"/>
      <c r="L16" s="14">
        <v>4</v>
      </c>
      <c r="M16" s="2"/>
      <c r="N16" s="14">
        <v>617</v>
      </c>
      <c r="O16" s="14">
        <v>47</v>
      </c>
      <c r="P16" s="14"/>
      <c r="Q16" s="14"/>
      <c r="R16" s="14">
        <v>0</v>
      </c>
      <c r="S16" s="2"/>
      <c r="T16" s="4">
        <f t="shared" si="0"/>
        <v>794</v>
      </c>
      <c r="U16" s="5"/>
    </row>
    <row r="17" spans="1:21" ht="18" customHeight="1" x14ac:dyDescent="0.2">
      <c r="A17" s="2"/>
      <c r="B17" s="37" t="s">
        <v>15</v>
      </c>
      <c r="C17" s="37"/>
      <c r="D17" s="14">
        <v>1</v>
      </c>
      <c r="E17" s="2"/>
      <c r="F17" s="14">
        <v>124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3</v>
      </c>
      <c r="P17" s="14"/>
      <c r="Q17" s="14"/>
      <c r="R17" s="14">
        <v>0</v>
      </c>
      <c r="S17" s="2"/>
      <c r="T17" s="4">
        <f t="shared" si="0"/>
        <v>141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23</v>
      </c>
      <c r="E19" s="2"/>
      <c r="F19" s="14">
        <v>101</v>
      </c>
      <c r="G19" s="2"/>
      <c r="H19" s="14">
        <v>20</v>
      </c>
      <c r="I19" s="2"/>
      <c r="J19" s="14">
        <v>8</v>
      </c>
      <c r="K19" s="2"/>
      <c r="L19" s="14">
        <v>5</v>
      </c>
      <c r="M19" s="2"/>
      <c r="N19" s="14">
        <v>0</v>
      </c>
      <c r="O19" s="14">
        <v>125</v>
      </c>
      <c r="P19" s="14"/>
      <c r="Q19" s="14"/>
      <c r="R19" s="14">
        <v>0</v>
      </c>
      <c r="S19" s="2"/>
      <c r="T19" s="4">
        <f t="shared" si="0"/>
        <v>282</v>
      </c>
      <c r="U19" s="5"/>
    </row>
    <row r="20" spans="1:21" ht="18" customHeight="1" x14ac:dyDescent="0.2">
      <c r="A20" s="2"/>
      <c r="B20" s="37" t="s">
        <v>18</v>
      </c>
      <c r="C20" s="37"/>
      <c r="D20" s="14">
        <v>250</v>
      </c>
      <c r="E20" s="2"/>
      <c r="F20" s="14">
        <v>46</v>
      </c>
      <c r="G20" s="2"/>
      <c r="H20" s="14">
        <v>44</v>
      </c>
      <c r="I20" s="2"/>
      <c r="J20" s="14">
        <v>0</v>
      </c>
      <c r="K20" s="2"/>
      <c r="L20" s="14">
        <v>27</v>
      </c>
      <c r="M20" s="2"/>
      <c r="N20" s="14">
        <v>204</v>
      </c>
      <c r="O20" s="14">
        <v>3</v>
      </c>
      <c r="P20" s="14"/>
      <c r="Q20" s="14"/>
      <c r="R20" s="14">
        <v>0</v>
      </c>
      <c r="S20" s="2"/>
      <c r="T20" s="4">
        <f t="shared" si="0"/>
        <v>574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2</v>
      </c>
      <c r="P21" s="14"/>
      <c r="Q21" s="14"/>
      <c r="R21" s="14">
        <v>0</v>
      </c>
      <c r="S21" s="2"/>
      <c r="T21" s="4">
        <f t="shared" si="0"/>
        <v>29</v>
      </c>
      <c r="U21" s="5"/>
    </row>
    <row r="22" spans="1:21" ht="18" customHeight="1" x14ac:dyDescent="0.2">
      <c r="A22" s="2"/>
      <c r="B22" s="37" t="s">
        <v>20</v>
      </c>
      <c r="C22" s="37"/>
      <c r="D22" s="14">
        <v>183</v>
      </c>
      <c r="E22" s="2"/>
      <c r="F22" s="14">
        <v>124</v>
      </c>
      <c r="G22" s="2"/>
      <c r="H22" s="14">
        <v>125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158</v>
      </c>
      <c r="P22" s="14"/>
      <c r="Q22" s="14"/>
      <c r="R22" s="14">
        <v>0</v>
      </c>
      <c r="S22" s="2"/>
      <c r="T22" s="4">
        <f t="shared" si="0"/>
        <v>604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68</v>
      </c>
      <c r="P23" s="14"/>
      <c r="Q23" s="14"/>
      <c r="R23" s="14">
        <v>0</v>
      </c>
      <c r="S23" s="2"/>
      <c r="T23" s="4">
        <f t="shared" si="0"/>
        <v>74</v>
      </c>
      <c r="U23" s="5"/>
    </row>
    <row r="24" spans="1:21" ht="18" customHeight="1" x14ac:dyDescent="0.2">
      <c r="A24" s="2"/>
      <c r="B24" s="37" t="s">
        <v>22</v>
      </c>
      <c r="C24" s="37"/>
      <c r="D24" s="14">
        <v>288</v>
      </c>
      <c r="E24" s="2"/>
      <c r="F24" s="14">
        <v>17</v>
      </c>
      <c r="G24" s="2"/>
      <c r="H24" s="14">
        <v>2</v>
      </c>
      <c r="I24" s="2"/>
      <c r="J24" s="14">
        <v>3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314</v>
      </c>
      <c r="U24" s="5"/>
    </row>
    <row r="25" spans="1:21" ht="18" customHeight="1" x14ac:dyDescent="0.2">
      <c r="A25" s="2"/>
      <c r="B25" s="37" t="s">
        <v>23</v>
      </c>
      <c r="C25" s="37"/>
      <c r="D25" s="14">
        <v>8</v>
      </c>
      <c r="E25" s="2"/>
      <c r="F25" s="14">
        <v>19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40</v>
      </c>
      <c r="P25" s="14"/>
      <c r="Q25" s="14"/>
      <c r="R25" s="14">
        <v>0</v>
      </c>
      <c r="S25" s="2"/>
      <c r="T25" s="4">
        <f t="shared" si="0"/>
        <v>79</v>
      </c>
      <c r="U25" s="29"/>
    </row>
    <row r="26" spans="1:21" ht="18" customHeight="1" x14ac:dyDescent="0.2">
      <c r="A26" s="2"/>
      <c r="B26" s="37" t="s">
        <v>24</v>
      </c>
      <c r="C26" s="37"/>
      <c r="D26" s="14">
        <v>187</v>
      </c>
      <c r="E26" s="2"/>
      <c r="F26" s="14">
        <v>2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447</v>
      </c>
      <c r="O26" s="14">
        <v>44</v>
      </c>
      <c r="P26" s="14"/>
      <c r="Q26" s="14"/>
      <c r="R26" s="14">
        <v>0</v>
      </c>
      <c r="S26" s="2"/>
      <c r="T26" s="4">
        <f t="shared" si="0"/>
        <v>680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7</v>
      </c>
      <c r="E28" s="2"/>
      <c r="F28" s="14">
        <v>14</v>
      </c>
      <c r="G28" s="2"/>
      <c r="H28" s="14">
        <v>1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406</v>
      </c>
      <c r="P28" s="14"/>
      <c r="Q28" s="14"/>
      <c r="R28" s="14">
        <v>0</v>
      </c>
      <c r="S28" s="2"/>
      <c r="T28" s="4">
        <f t="shared" si="0"/>
        <v>434</v>
      </c>
      <c r="U28" s="5"/>
    </row>
    <row r="29" spans="1:21" ht="18" customHeight="1" x14ac:dyDescent="0.2">
      <c r="A29" s="2"/>
      <c r="B29" s="37" t="s">
        <v>27</v>
      </c>
      <c r="C29" s="37"/>
      <c r="D29" s="14">
        <v>1896</v>
      </c>
      <c r="E29" s="2"/>
      <c r="F29" s="14">
        <v>399</v>
      </c>
      <c r="G29" s="2"/>
      <c r="H29" s="14">
        <v>398</v>
      </c>
      <c r="I29" s="2"/>
      <c r="J29" s="14">
        <v>47</v>
      </c>
      <c r="K29" s="2"/>
      <c r="L29" s="14">
        <v>218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2958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July 2017 TOTAL</v>
      </c>
      <c r="B31" s="36"/>
      <c r="C31" s="36"/>
      <c r="D31" s="4">
        <f>SUM(D13:D30)</f>
        <v>2927</v>
      </c>
      <c r="E31" s="5"/>
      <c r="F31" s="4">
        <f>SUM(F13:F30)</f>
        <v>980</v>
      </c>
      <c r="G31" s="5"/>
      <c r="H31" s="4">
        <f>SUM(H13:H30)</f>
        <v>635</v>
      </c>
      <c r="I31" s="5"/>
      <c r="J31" s="4">
        <f>SUM(J13:J30)</f>
        <v>89</v>
      </c>
      <c r="K31" s="5"/>
      <c r="L31" s="4">
        <f>SUM(L13:L30)</f>
        <v>276</v>
      </c>
      <c r="M31" s="5"/>
      <c r="N31" s="4">
        <f>SUM(N13:N30)</f>
        <v>1300</v>
      </c>
      <c r="O31" s="4">
        <f>SUM(O13:O30)</f>
        <v>1499</v>
      </c>
      <c r="P31" s="4"/>
      <c r="Q31" s="4"/>
      <c r="R31" s="4">
        <v>0</v>
      </c>
      <c r="S31" s="5"/>
      <c r="T31" s="4">
        <f>SUM(T13:T29)</f>
        <v>7706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9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390</v>
      </c>
      <c r="P14" s="14"/>
      <c r="Q14" s="14"/>
      <c r="R14" s="14">
        <v>0</v>
      </c>
      <c r="S14" s="2"/>
      <c r="T14" s="4">
        <f t="shared" ref="T14:T29" si="0">SUM(D14:S14)</f>
        <v>425</v>
      </c>
      <c r="U14" s="5"/>
    </row>
    <row r="15" spans="1:23" ht="18" customHeight="1" x14ac:dyDescent="0.2">
      <c r="A15" s="2"/>
      <c r="B15" s="37" t="s">
        <v>13</v>
      </c>
      <c r="C15" s="37"/>
      <c r="D15" s="14">
        <v>39</v>
      </c>
      <c r="E15" s="2"/>
      <c r="F15" s="14">
        <v>21</v>
      </c>
      <c r="G15" s="2"/>
      <c r="H15" s="14">
        <v>40</v>
      </c>
      <c r="I15" s="2"/>
      <c r="J15" s="14">
        <v>23</v>
      </c>
      <c r="K15" s="2"/>
      <c r="L15" s="14">
        <v>4</v>
      </c>
      <c r="M15" s="2"/>
      <c r="N15" s="14">
        <v>0</v>
      </c>
      <c r="O15" s="14">
        <v>298</v>
      </c>
      <c r="P15" s="14"/>
      <c r="Q15" s="14"/>
      <c r="R15" s="14">
        <v>0</v>
      </c>
      <c r="S15" s="2"/>
      <c r="T15" s="4">
        <f t="shared" si="0"/>
        <v>425</v>
      </c>
      <c r="U15" s="5"/>
    </row>
    <row r="16" spans="1:23" ht="18" customHeight="1" x14ac:dyDescent="0.2">
      <c r="A16" s="2"/>
      <c r="B16" s="37" t="s">
        <v>14</v>
      </c>
      <c r="C16" s="37"/>
      <c r="D16" s="14">
        <v>72</v>
      </c>
      <c r="E16" s="2"/>
      <c r="F16" s="14">
        <v>51</v>
      </c>
      <c r="G16" s="2"/>
      <c r="H16" s="14">
        <v>53</v>
      </c>
      <c r="I16" s="2"/>
      <c r="J16" s="14">
        <v>4</v>
      </c>
      <c r="K16" s="2"/>
      <c r="L16" s="14">
        <v>1</v>
      </c>
      <c r="M16" s="2"/>
      <c r="N16" s="14">
        <v>620</v>
      </c>
      <c r="O16" s="14">
        <v>56</v>
      </c>
      <c r="P16" s="14"/>
      <c r="Q16" s="14"/>
      <c r="R16" s="14">
        <v>0</v>
      </c>
      <c r="S16" s="2"/>
      <c r="T16" s="4">
        <f t="shared" si="0"/>
        <v>857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136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8</v>
      </c>
      <c r="P17" s="14"/>
      <c r="Q17" s="14"/>
      <c r="R17" s="14">
        <v>0</v>
      </c>
      <c r="S17" s="2"/>
      <c r="T17" s="4">
        <f t="shared" si="0"/>
        <v>159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4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37" t="s">
        <v>17</v>
      </c>
      <c r="C19" s="37"/>
      <c r="D19" s="14">
        <v>22</v>
      </c>
      <c r="E19" s="2"/>
      <c r="F19" s="14">
        <v>82</v>
      </c>
      <c r="G19" s="2"/>
      <c r="H19" s="14">
        <v>31</v>
      </c>
      <c r="I19" s="2"/>
      <c r="J19" s="14">
        <v>22</v>
      </c>
      <c r="K19" s="2"/>
      <c r="L19" s="14">
        <v>5</v>
      </c>
      <c r="M19" s="2"/>
      <c r="N19" s="14">
        <v>0</v>
      </c>
      <c r="O19" s="14">
        <v>106</v>
      </c>
      <c r="P19" s="14"/>
      <c r="Q19" s="14"/>
      <c r="R19" s="14">
        <v>0</v>
      </c>
      <c r="S19" s="2"/>
      <c r="T19" s="4">
        <f t="shared" si="0"/>
        <v>268</v>
      </c>
      <c r="U19" s="5"/>
    </row>
    <row r="20" spans="1:21" ht="18" customHeight="1" x14ac:dyDescent="0.2">
      <c r="A20" s="2"/>
      <c r="B20" s="37" t="s">
        <v>18</v>
      </c>
      <c r="C20" s="37"/>
      <c r="D20" s="14">
        <v>309</v>
      </c>
      <c r="E20" s="2"/>
      <c r="F20" s="14">
        <v>35</v>
      </c>
      <c r="G20" s="2"/>
      <c r="H20" s="14">
        <v>50</v>
      </c>
      <c r="I20" s="2"/>
      <c r="J20" s="14">
        <v>0</v>
      </c>
      <c r="K20" s="2"/>
      <c r="L20" s="14">
        <v>6</v>
      </c>
      <c r="M20" s="2"/>
      <c r="N20" s="14">
        <v>185</v>
      </c>
      <c r="O20" s="14">
        <v>8</v>
      </c>
      <c r="P20" s="14"/>
      <c r="Q20" s="14"/>
      <c r="R20" s="14">
        <v>0</v>
      </c>
      <c r="S20" s="2"/>
      <c r="T20" s="4">
        <f t="shared" si="0"/>
        <v>593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2</v>
      </c>
      <c r="P21" s="14"/>
      <c r="Q21" s="14"/>
      <c r="R21" s="14">
        <v>0</v>
      </c>
      <c r="S21" s="2"/>
      <c r="T21" s="4">
        <f t="shared" si="0"/>
        <v>40</v>
      </c>
      <c r="U21" s="5"/>
    </row>
    <row r="22" spans="1:21" ht="18" customHeight="1" x14ac:dyDescent="0.2">
      <c r="A22" s="2"/>
      <c r="B22" s="37" t="s">
        <v>20</v>
      </c>
      <c r="C22" s="37"/>
      <c r="D22" s="14">
        <v>176</v>
      </c>
      <c r="E22" s="2"/>
      <c r="F22" s="14">
        <v>126</v>
      </c>
      <c r="G22" s="2"/>
      <c r="H22" s="14">
        <v>122</v>
      </c>
      <c r="I22" s="2"/>
      <c r="J22" s="14">
        <v>10</v>
      </c>
      <c r="K22" s="2"/>
      <c r="L22" s="14">
        <v>11</v>
      </c>
      <c r="M22" s="2"/>
      <c r="N22" s="14">
        <v>0</v>
      </c>
      <c r="O22" s="14">
        <v>171</v>
      </c>
      <c r="P22" s="14"/>
      <c r="Q22" s="14"/>
      <c r="R22" s="14">
        <v>0</v>
      </c>
      <c r="S22" s="2"/>
      <c r="T22" s="4">
        <f t="shared" si="0"/>
        <v>616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4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104</v>
      </c>
      <c r="P23" s="14"/>
      <c r="Q23" s="14"/>
      <c r="R23" s="14">
        <v>0</v>
      </c>
      <c r="S23" s="2"/>
      <c r="T23" s="4">
        <f t="shared" si="0"/>
        <v>108</v>
      </c>
      <c r="U23" s="5"/>
    </row>
    <row r="24" spans="1:21" ht="18" customHeight="1" x14ac:dyDescent="0.2">
      <c r="A24" s="2"/>
      <c r="B24" s="37" t="s">
        <v>22</v>
      </c>
      <c r="C24" s="37"/>
      <c r="D24" s="14">
        <v>199</v>
      </c>
      <c r="E24" s="2"/>
      <c r="F24" s="14">
        <v>18</v>
      </c>
      <c r="G24" s="2"/>
      <c r="H24" s="14">
        <v>3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220</v>
      </c>
      <c r="U24" s="5"/>
    </row>
    <row r="25" spans="1:21" ht="18" customHeight="1" x14ac:dyDescent="0.2">
      <c r="A25" s="2"/>
      <c r="B25" s="37" t="s">
        <v>23</v>
      </c>
      <c r="C25" s="37"/>
      <c r="D25" s="14">
        <v>12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46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37" t="s">
        <v>24</v>
      </c>
      <c r="C26" s="37"/>
      <c r="D26" s="14">
        <v>201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416</v>
      </c>
      <c r="O26" s="14">
        <v>59</v>
      </c>
      <c r="P26" s="14"/>
      <c r="Q26" s="14"/>
      <c r="R26" s="14">
        <v>0</v>
      </c>
      <c r="S26" s="2"/>
      <c r="T26" s="4">
        <f t="shared" si="0"/>
        <v>683</v>
      </c>
      <c r="U26" s="5"/>
    </row>
    <row r="27" spans="1:21" ht="18" customHeight="1" x14ac:dyDescent="0.2">
      <c r="A27" s="2"/>
      <c r="B27" s="37" t="s">
        <v>25</v>
      </c>
      <c r="C27" s="37"/>
      <c r="D27" s="14">
        <v>19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0</v>
      </c>
      <c r="P27" s="14"/>
      <c r="Q27" s="14"/>
      <c r="R27" s="14">
        <v>0</v>
      </c>
      <c r="S27" s="2"/>
      <c r="T27" s="4">
        <f t="shared" si="0"/>
        <v>24</v>
      </c>
      <c r="U27" s="5"/>
    </row>
    <row r="28" spans="1:21" ht="18" customHeight="1" x14ac:dyDescent="0.2">
      <c r="A28" s="2"/>
      <c r="B28" s="37" t="s">
        <v>26</v>
      </c>
      <c r="C28" s="37"/>
      <c r="D28" s="14">
        <v>4</v>
      </c>
      <c r="E28" s="2"/>
      <c r="F28" s="14">
        <v>11</v>
      </c>
      <c r="G28" s="2"/>
      <c r="H28" s="14">
        <v>12</v>
      </c>
      <c r="I28" s="2"/>
      <c r="J28" s="14">
        <v>5</v>
      </c>
      <c r="K28" s="2"/>
      <c r="L28" s="14">
        <v>6</v>
      </c>
      <c r="M28" s="2"/>
      <c r="N28" s="14">
        <v>0</v>
      </c>
      <c r="O28" s="14">
        <v>333</v>
      </c>
      <c r="P28" s="14"/>
      <c r="Q28" s="14"/>
      <c r="R28" s="14">
        <v>0</v>
      </c>
      <c r="S28" s="2"/>
      <c r="T28" s="4">
        <f t="shared" si="0"/>
        <v>371</v>
      </c>
      <c r="U28" s="5"/>
    </row>
    <row r="29" spans="1:21" ht="18" customHeight="1" x14ac:dyDescent="0.2">
      <c r="A29" s="2"/>
      <c r="B29" s="37" t="s">
        <v>27</v>
      </c>
      <c r="C29" s="37"/>
      <c r="D29" s="14">
        <v>2480</v>
      </c>
      <c r="E29" s="2"/>
      <c r="F29" s="14">
        <v>379</v>
      </c>
      <c r="G29" s="2"/>
      <c r="H29" s="14">
        <v>442</v>
      </c>
      <c r="I29" s="2"/>
      <c r="J29" s="14">
        <v>42</v>
      </c>
      <c r="K29" s="2"/>
      <c r="L29" s="14">
        <v>108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3451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August 2017 TOTAL</v>
      </c>
      <c r="B31" s="36"/>
      <c r="C31" s="36"/>
      <c r="D31" s="4">
        <f>SUM(D13:D30)</f>
        <v>3546</v>
      </c>
      <c r="E31" s="5"/>
      <c r="F31" s="4">
        <f>SUM(F13:F30)</f>
        <v>937</v>
      </c>
      <c r="G31" s="5"/>
      <c r="H31" s="4">
        <f>SUM(H13:H30)</f>
        <v>768</v>
      </c>
      <c r="I31" s="5"/>
      <c r="J31" s="4">
        <f>SUM(J13:J30)</f>
        <v>107</v>
      </c>
      <c r="K31" s="5"/>
      <c r="L31" s="4">
        <f>SUM(L13:L30)</f>
        <v>141</v>
      </c>
      <c r="M31" s="5"/>
      <c r="N31" s="4">
        <f>SUM(N13:N30)</f>
        <v>1250</v>
      </c>
      <c r="O31" s="4">
        <f>SUM(O13:O30)</f>
        <v>1582</v>
      </c>
      <c r="P31" s="4"/>
      <c r="Q31" s="4"/>
      <c r="R31" s="4">
        <f>SUM(R13:R30)</f>
        <v>0</v>
      </c>
      <c r="S31" s="5"/>
      <c r="T31" s="4">
        <f>SUM(T13:T30)</f>
        <v>8331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SEPTEMBER 2017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2017-08-11T17:17:27Z</cp:lastPrinted>
  <dcterms:created xsi:type="dcterms:W3CDTF">2007-02-15T13:57:38Z</dcterms:created>
  <dcterms:modified xsi:type="dcterms:W3CDTF">2017-09-14T15:36:14Z</dcterms:modified>
</cp:coreProperties>
</file>